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islav\AppData\Local\Temp\Rar$DIa0.478\"/>
    </mc:Choice>
  </mc:AlternateContent>
  <xr:revisionPtr revIDLastSave="0" documentId="13_ncr:1_{8019B3DA-252A-4BE2-BA13-BDCF3B85A0F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onuda" sheetId="1" r:id="rId1"/>
    <sheet name="Plan otplate" sheetId="6" r:id="rId2"/>
    <sheet name="Troškovi ulaganja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3" i="6" l="1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E113" i="6" l="1"/>
  <c r="C5" i="3" l="1"/>
  <c r="C4" i="3" s="1"/>
  <c r="E116" i="6"/>
  <c r="E117" i="6" l="1"/>
  <c r="D13" i="3"/>
  <c r="C13" i="3"/>
  <c r="F49" i="6" l="1"/>
  <c r="F45" i="6"/>
  <c r="F41" i="6"/>
  <c r="F37" i="6"/>
  <c r="F33" i="6"/>
  <c r="F29" i="6"/>
  <c r="F25" i="6"/>
  <c r="F21" i="6"/>
  <c r="F17" i="6"/>
  <c r="F13" i="6"/>
  <c r="F9" i="6"/>
  <c r="F52" i="6"/>
  <c r="F48" i="6"/>
  <c r="F44" i="6"/>
  <c r="F40" i="6"/>
  <c r="F36" i="6"/>
  <c r="F32" i="6"/>
  <c r="F28" i="6"/>
  <c r="F24" i="6"/>
  <c r="F20" i="6"/>
  <c r="F16" i="6"/>
  <c r="F12" i="6"/>
  <c r="F8" i="6"/>
  <c r="F51" i="6"/>
  <c r="F47" i="6"/>
  <c r="F43" i="6"/>
  <c r="F39" i="6"/>
  <c r="F35" i="6"/>
  <c r="F31" i="6"/>
  <c r="F27" i="6"/>
  <c r="F23" i="6"/>
  <c r="F19" i="6"/>
  <c r="F15" i="6"/>
  <c r="F11" i="6"/>
  <c r="F7" i="6"/>
  <c r="F50" i="6"/>
  <c r="F46" i="6"/>
  <c r="F42" i="6"/>
  <c r="F38" i="6"/>
  <c r="F34" i="6"/>
  <c r="F30" i="6"/>
  <c r="F26" i="6"/>
  <c r="F22" i="6"/>
  <c r="F18" i="6"/>
  <c r="F14" i="6"/>
  <c r="F10" i="6"/>
  <c r="D5" i="3"/>
  <c r="D4" i="3" s="1"/>
  <c r="D113" i="6" l="1"/>
  <c r="F113" i="6" s="1"/>
  <c r="F6" i="6"/>
  <c r="C10" i="3"/>
  <c r="C12" i="3" s="1"/>
  <c r="C15" i="3"/>
  <c r="D10" i="3"/>
  <c r="D12" i="3" s="1"/>
  <c r="D15" i="3"/>
  <c r="D115" i="6"/>
  <c r="F115" i="6" s="1"/>
  <c r="D114" i="6"/>
  <c r="F5" i="6"/>
  <c r="F114" i="6" l="1"/>
  <c r="F116" i="6" s="1"/>
  <c r="F117" i="6" s="1"/>
  <c r="D116" i="6"/>
  <c r="D117" i="6" s="1"/>
</calcChain>
</file>

<file path=xl/sharedStrings.xml><?xml version="1.0" encoding="utf-8"?>
<sst xmlns="http://schemas.openxmlformats.org/spreadsheetml/2006/main" count="196" uniqueCount="73">
  <si>
    <t>PONUDA</t>
  </si>
  <si>
    <t>R.br.</t>
  </si>
  <si>
    <t>Stavke ponude</t>
  </si>
  <si>
    <t>Ponuđene vrijednosti</t>
  </si>
  <si>
    <t>Stavak</t>
  </si>
  <si>
    <t>STRUKTURA TROŠKOVA ULAGANJA</t>
  </si>
  <si>
    <t>Opis stavke</t>
  </si>
  <si>
    <t>Vrijednost 
(bez pdv-a)</t>
  </si>
  <si>
    <t>Vrijednost 
(sa pdv-om)</t>
  </si>
  <si>
    <t>KVANTITATIVNI KRITERIJ</t>
  </si>
  <si>
    <t>1.1.</t>
  </si>
  <si>
    <t xml:space="preserve">Praćenje provedbe Mjera </t>
  </si>
  <si>
    <t>1.</t>
  </si>
  <si>
    <t>2.</t>
  </si>
  <si>
    <t>3.</t>
  </si>
  <si>
    <t>4.</t>
  </si>
  <si>
    <t>5.</t>
  </si>
  <si>
    <t>6.</t>
  </si>
  <si>
    <t>Radovi</t>
  </si>
  <si>
    <t>Materijal i oprema</t>
  </si>
  <si>
    <r>
      <rPr>
        <b/>
        <sz val="12"/>
        <color theme="1"/>
        <rFont val="Calibri"/>
        <family val="2"/>
        <charset val="238"/>
        <scheme val="minor"/>
      </rPr>
      <t>Stručni nadzor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</si>
  <si>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Ponuditelj unosi podatke u zeleno označena polja, ostala polja izračunavaju se automatski.</t>
  </si>
  <si>
    <t>žig i potpis</t>
  </si>
  <si>
    <t>Pojašnjenje stavki po rednim brojevima</t>
  </si>
  <si>
    <t>1.2.</t>
  </si>
  <si>
    <t>Napomena: Sve novčane vrijednosti iskazane su u neto iznosu (bez pdv-a)</t>
  </si>
  <si>
    <t>Zajamčena ušteda na potrošnji električne energije [kn/mjesečno] - ZU</t>
  </si>
  <si>
    <t xml:space="preserve">Odnosi se na uštedu koju ponuditelj jamči svojom opremom. </t>
  </si>
  <si>
    <t>PLAN OTPLATE</t>
  </si>
  <si>
    <t>Godina</t>
  </si>
  <si>
    <t>Mjesec</t>
  </si>
  <si>
    <t>6 (4-5)</t>
  </si>
  <si>
    <t>7.</t>
  </si>
  <si>
    <t>8.</t>
  </si>
  <si>
    <t>9.</t>
  </si>
  <si>
    <t>10.</t>
  </si>
  <si>
    <t>11.</t>
  </si>
  <si>
    <t>12.</t>
  </si>
  <si>
    <t>UKUPNO</t>
  </si>
  <si>
    <t>Period od završetka perioda otplate do kraja procijenjenog ekonomskog vijeka trajanja ulične rasvjete</t>
  </si>
  <si>
    <t>Ukupno 12</t>
  </si>
  <si>
    <t xml:space="preserve">Napomena: Redni broj mjeseca ne mora odgovarati kalendarskom mjesecu. </t>
  </si>
  <si>
    <t>Ušteda vlasnika objekta [kn/mj] = (ZU+OU) - N</t>
  </si>
  <si>
    <t>Ponuditelj unosi podatke u zeleno označena polja.</t>
  </si>
  <si>
    <t xml:space="preserve">* Ukupna ušteda je suma zajamčene uštede u potrošnji električne energije i očekivane uštede u održavanju </t>
  </si>
  <si>
    <t>** Obuhvaća sve troškove koje je ponuditelj uzeo u obzir za pružanje energetske usluge</t>
  </si>
  <si>
    <t>Rekonstrukcija</t>
  </si>
  <si>
    <t>Troškovi ulaganja do završetka Rekonstrukcije</t>
  </si>
  <si>
    <t>A.</t>
  </si>
  <si>
    <t xml:space="preserve">B. </t>
  </si>
  <si>
    <t>Vlastita sredstva koja osigurava ponuditelj</t>
  </si>
  <si>
    <t xml:space="preserve">Kreditna sredstva </t>
  </si>
  <si>
    <r>
      <rPr>
        <b/>
        <sz val="12"/>
        <color theme="1"/>
        <rFont val="Calibri"/>
        <family val="2"/>
        <charset val="238"/>
        <scheme val="minor"/>
      </rPr>
      <t>Troškovi ulaganja nakon završetka Rekonstrukcije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</si>
  <si>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C.</t>
  </si>
  <si>
    <t>D.</t>
  </si>
  <si>
    <t>Izvor financiranja troškova ulaganja do završetka Rekonstrukcije</t>
  </si>
  <si>
    <t>Ukupni troškovi ulaganja (zbroj stavki A. i C.)</t>
  </si>
  <si>
    <t>Ponuditelj unosi podatke u zelena polja, a bijela i siva polja se izračunavaju automatski.</t>
  </si>
  <si>
    <t>Energetski pregled nakon Rekonstrukcije</t>
  </si>
  <si>
    <t xml:space="preserve">Odnosi se na uštedu koju je naručitelj odredio i na koju ponuditelj nema utjecaja. </t>
  </si>
  <si>
    <t>Očekivana ušteda na održavanju [kn/mjesečno] - OU</t>
  </si>
  <si>
    <t>Ukupna ušteda [kn/mj] = ZU+OU*</t>
  </si>
  <si>
    <t>Naknada za energetsku uslugu [kn/god] = N**</t>
  </si>
  <si>
    <t>SVEUKUPNO</t>
  </si>
  <si>
    <t>1.1</t>
  </si>
  <si>
    <t>1.2</t>
  </si>
  <si>
    <t>2 godine</t>
  </si>
  <si>
    <t xml:space="preserve">Projekt rekonstrukcije javne rasvjete Općine Jelsa </t>
  </si>
  <si>
    <t>Projekt rekonstrukcije javne rasvjete Općine Jelsa</t>
  </si>
  <si>
    <t>11 godina</t>
  </si>
  <si>
    <t>Period otplate nakon završetka Rekonstrukcije (maksimalno 108 mjeseci)</t>
  </si>
  <si>
    <t>108 mjeseci</t>
  </si>
  <si>
    <t>Odnosi se na razdoblje trajanja ugovora od 108 mjeseci i iskazuje se u nominalnom iznosu na mjesečnoj razini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</si>
</sst>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538DD5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b/>
      <sz val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rgb="FF000000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78">
    <xf numFmtId="0" fontId="0" fillId="0" borderId="0" xfId="0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3" fillId="0" borderId="26" xfId="0" applyNumberFormat="1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19" xfId="1" applyFont="1" applyFill="1" applyBorder="1" applyAlignment="1" applyProtection="1">
      <alignment horizontal="center" vertical="center" wrapText="1"/>
    </xf>
    <xf numFmtId="0" fontId="4" fillId="0" borderId="20" xfId="1" applyFont="1" applyFill="1" applyBorder="1" applyAlignment="1" applyProtection="1"/>
    <xf numFmtId="0" fontId="7" fillId="0" borderId="8" xfId="1" applyFont="1" applyBorder="1" applyAlignment="1" applyProtection="1">
      <alignment horizontal="left" vertical="center" wrapText="1"/>
    </xf>
    <xf numFmtId="0" fontId="7" fillId="0" borderId="8" xfId="1" applyFont="1" applyBorder="1" applyAlignment="1" applyProtection="1">
      <alignment vertical="center" wrapText="1"/>
    </xf>
    <xf numFmtId="0" fontId="4" fillId="4" borderId="18" xfId="1" applyFont="1" applyFill="1" applyBorder="1" applyAlignment="1" applyProtection="1">
      <alignment vertical="center"/>
    </xf>
    <xf numFmtId="0" fontId="4" fillId="4" borderId="14" xfId="1" applyFont="1" applyFill="1" applyBorder="1" applyAlignment="1" applyProtection="1">
      <alignment vertical="center"/>
    </xf>
    <xf numFmtId="0" fontId="3" fillId="0" borderId="7" xfId="1" applyFont="1" applyBorder="1" applyAlignment="1" applyProtection="1">
      <alignment horizontal="center" vertical="center"/>
    </xf>
    <xf numFmtId="0" fontId="9" fillId="0" borderId="0" xfId="0" applyFont="1"/>
    <xf numFmtId="0" fontId="4" fillId="4" borderId="12" xfId="1" applyFont="1" applyFill="1" applyBorder="1" applyAlignment="1" applyProtection="1">
      <alignment vertical="center"/>
    </xf>
    <xf numFmtId="0" fontId="4" fillId="0" borderId="13" xfId="1" applyFont="1" applyFill="1" applyBorder="1" applyAlignment="1" applyProtection="1"/>
    <xf numFmtId="0" fontId="4" fillId="0" borderId="22" xfId="1" applyFont="1" applyFill="1" applyBorder="1" applyAlignment="1" applyProtection="1">
      <alignment horizontal="center"/>
    </xf>
    <xf numFmtId="0" fontId="7" fillId="4" borderId="12" xfId="1" applyFont="1" applyFill="1" applyBorder="1" applyAlignment="1" applyProtection="1">
      <alignment vertical="center"/>
    </xf>
    <xf numFmtId="0" fontId="0" fillId="0" borderId="0" xfId="0"/>
    <xf numFmtId="164" fontId="7" fillId="5" borderId="8" xfId="1" applyNumberFormat="1" applyFont="1" applyFill="1" applyBorder="1" applyProtection="1"/>
    <xf numFmtId="0" fontId="0" fillId="0" borderId="25" xfId="0" applyFill="1" applyBorder="1" applyAlignment="1" applyProtection="1">
      <alignment horizontal="center"/>
    </xf>
    <xf numFmtId="16" fontId="0" fillId="0" borderId="9" xfId="0" applyNumberFormat="1" applyFill="1" applyBorder="1" applyAlignment="1" applyProtection="1">
      <alignment horizontal="center"/>
    </xf>
    <xf numFmtId="0" fontId="1" fillId="0" borderId="37" xfId="0" applyFont="1" applyFill="1" applyBorder="1" applyAlignment="1" applyProtection="1">
      <alignment horizontal="center" vertical="center" wrapText="1"/>
    </xf>
    <xf numFmtId="4" fontId="8" fillId="0" borderId="27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8" fillId="0" borderId="0" xfId="0" applyFont="1"/>
    <xf numFmtId="0" fontId="8" fillId="6" borderId="0" xfId="0" applyFont="1" applyFill="1" applyBorder="1" applyProtection="1"/>
    <xf numFmtId="0" fontId="8" fillId="0" borderId="0" xfId="0" applyFont="1" applyBorder="1" applyAlignment="1" applyProtection="1">
      <alignment horizontal="center"/>
      <protection locked="0"/>
    </xf>
    <xf numFmtId="0" fontId="8" fillId="0" borderId="0" xfId="1" applyFont="1" applyAlignment="1" applyProtection="1">
      <alignment horizontal="left"/>
    </xf>
    <xf numFmtId="0" fontId="8" fillId="0" borderId="0" xfId="0" applyFont="1" applyBorder="1" applyAlignment="1"/>
    <xf numFmtId="0" fontId="1" fillId="0" borderId="3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14" fillId="0" borderId="0" xfId="0" applyFont="1" applyFill="1" applyBorder="1"/>
    <xf numFmtId="0" fontId="16" fillId="7" borderId="10" xfId="0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 applyProtection="1">
      <alignment horizontal="center" vertical="center"/>
    </xf>
    <xf numFmtId="0" fontId="18" fillId="7" borderId="14" xfId="0" applyFont="1" applyFill="1" applyBorder="1" applyAlignment="1" applyProtection="1">
      <alignment horizontal="center" vertical="center" wrapText="1"/>
    </xf>
    <xf numFmtId="0" fontId="18" fillId="7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/>
    </xf>
    <xf numFmtId="4" fontId="18" fillId="0" borderId="8" xfId="0" applyNumberFormat="1" applyFont="1" applyFill="1" applyBorder="1" applyAlignment="1" applyProtection="1">
      <alignment horizontal="right" vertical="center"/>
      <protection locked="0"/>
    </xf>
    <xf numFmtId="4" fontId="19" fillId="8" borderId="8" xfId="0" applyNumberFormat="1" applyFont="1" applyFill="1" applyBorder="1" applyProtection="1">
      <protection locked="0"/>
    </xf>
    <xf numFmtId="4" fontId="18" fillId="0" borderId="10" xfId="0" applyNumberFormat="1" applyFont="1" applyFill="1" applyBorder="1" applyAlignment="1" applyProtection="1">
      <alignment horizontal="right" vertical="center"/>
    </xf>
    <xf numFmtId="0" fontId="18" fillId="0" borderId="14" xfId="0" applyFont="1" applyFill="1" applyBorder="1" applyAlignment="1" applyProtection="1">
      <alignment horizontal="center"/>
    </xf>
    <xf numFmtId="4" fontId="19" fillId="8" borderId="6" xfId="0" applyNumberFormat="1" applyFont="1" applyFill="1" applyBorder="1" applyProtection="1">
      <protection locked="0"/>
    </xf>
    <xf numFmtId="0" fontId="18" fillId="0" borderId="41" xfId="0" applyFont="1" applyFill="1" applyBorder="1" applyAlignment="1" applyProtection="1">
      <alignment horizontal="center"/>
    </xf>
    <xf numFmtId="4" fontId="19" fillId="8" borderId="4" xfId="0" applyNumberFormat="1" applyFont="1" applyFill="1" applyBorder="1" applyProtection="1">
      <protection locked="0"/>
    </xf>
    <xf numFmtId="4" fontId="18" fillId="0" borderId="4" xfId="0" applyNumberFormat="1" applyFont="1" applyFill="1" applyBorder="1" applyAlignment="1" applyProtection="1">
      <alignment horizontal="right" vertical="center"/>
    </xf>
    <xf numFmtId="0" fontId="18" fillId="0" borderId="16" xfId="0" applyFont="1" applyFill="1" applyBorder="1" applyAlignment="1" applyProtection="1">
      <alignment horizontal="center"/>
    </xf>
    <xf numFmtId="4" fontId="18" fillId="0" borderId="27" xfId="0" applyNumberFormat="1" applyFont="1" applyFill="1" applyBorder="1" applyAlignment="1" applyProtection="1">
      <alignment horizontal="right" vertical="center"/>
    </xf>
    <xf numFmtId="0" fontId="18" fillId="0" borderId="42" xfId="0" applyFont="1" applyFill="1" applyBorder="1" applyAlignment="1" applyProtection="1">
      <alignment horizontal="center"/>
    </xf>
    <xf numFmtId="4" fontId="19" fillId="8" borderId="15" xfId="0" applyNumberFormat="1" applyFont="1" applyFill="1" applyBorder="1" applyProtection="1">
      <protection locked="0"/>
    </xf>
    <xf numFmtId="4" fontId="18" fillId="0" borderId="29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>
      <alignment horizontal="center" vertical="center" textRotation="90" wrapText="1"/>
    </xf>
    <xf numFmtId="0" fontId="14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/>
    </xf>
    <xf numFmtId="4" fontId="18" fillId="0" borderId="0" xfId="0" applyNumberFormat="1" applyFont="1" applyFill="1" applyBorder="1" applyAlignment="1" applyProtection="1">
      <alignment horizontal="right" vertical="center"/>
      <protection locked="0"/>
    </xf>
    <xf numFmtId="4" fontId="20" fillId="0" borderId="0" xfId="0" applyNumberFormat="1" applyFont="1" applyFill="1" applyBorder="1" applyAlignment="1" applyProtection="1">
      <alignment vertical="center"/>
      <protection locked="0"/>
    </xf>
    <xf numFmtId="4" fontId="20" fillId="0" borderId="0" xfId="0" applyNumberFormat="1" applyFont="1" applyFill="1" applyBorder="1" applyAlignment="1" applyProtection="1">
      <alignment horizontal="right" vertical="center" wrapText="1" shrinkToFit="1"/>
    </xf>
    <xf numFmtId="0" fontId="18" fillId="0" borderId="0" xfId="0" applyFont="1" applyFill="1" applyBorder="1"/>
    <xf numFmtId="0" fontId="18" fillId="0" borderId="0" xfId="0" applyFont="1" applyFill="1" applyBorder="1" applyAlignment="1" applyProtection="1">
      <alignment horizontal="left" vertical="top" wrapText="1"/>
    </xf>
    <xf numFmtId="0" fontId="18" fillId="9" borderId="0" xfId="0" applyFont="1" applyFill="1" applyBorder="1" applyProtection="1"/>
    <xf numFmtId="164" fontId="7" fillId="0" borderId="8" xfId="1" applyNumberFormat="1" applyFont="1" applyFill="1" applyBorder="1" applyProtection="1">
      <protection locked="0"/>
    </xf>
    <xf numFmtId="164" fontId="4" fillId="4" borderId="8" xfId="1" applyNumberFormat="1" applyFont="1" applyFill="1" applyBorder="1" applyAlignment="1" applyProtection="1">
      <alignment vertical="center"/>
    </xf>
    <xf numFmtId="164" fontId="4" fillId="4" borderId="21" xfId="1" applyNumberFormat="1" applyFont="1" applyFill="1" applyBorder="1" applyAlignment="1" applyProtection="1">
      <alignment vertical="center"/>
    </xf>
    <xf numFmtId="0" fontId="7" fillId="0" borderId="31" xfId="1" applyFont="1" applyFill="1" applyBorder="1" applyAlignment="1" applyProtection="1">
      <alignment horizontal="center" vertical="center" wrapText="1"/>
    </xf>
    <xf numFmtId="164" fontId="7" fillId="3" borderId="19" xfId="1" applyNumberFormat="1" applyFont="1" applyFill="1" applyBorder="1" applyProtection="1">
      <protection locked="0"/>
    </xf>
    <xf numFmtId="164" fontId="7" fillId="0" borderId="22" xfId="1" applyNumberFormat="1" applyFont="1" applyFill="1" applyBorder="1" applyProtection="1">
      <protection locked="0"/>
    </xf>
    <xf numFmtId="164" fontId="7" fillId="5" borderId="22" xfId="1" applyNumberFormat="1" applyFont="1" applyFill="1" applyBorder="1" applyProtection="1"/>
    <xf numFmtId="0" fontId="4" fillId="0" borderId="8" xfId="1" applyFont="1" applyBorder="1" applyAlignment="1" applyProtection="1">
      <alignment vertical="center" wrapText="1"/>
    </xf>
    <xf numFmtId="0" fontId="7" fillId="0" borderId="8" xfId="1" applyFont="1" applyBorder="1" applyAlignment="1" applyProtection="1">
      <alignment horizontal="center" vertical="center"/>
    </xf>
    <xf numFmtId="164" fontId="7" fillId="0" borderId="8" xfId="1" applyNumberFormat="1" applyFont="1" applyFill="1" applyBorder="1" applyProtection="1"/>
    <xf numFmtId="164" fontId="7" fillId="0" borderId="44" xfId="1" applyNumberFormat="1" applyFont="1" applyFill="1" applyBorder="1" applyProtection="1">
      <protection locked="0"/>
    </xf>
    <xf numFmtId="0" fontId="4" fillId="0" borderId="8" xfId="1" applyFont="1" applyBorder="1" applyAlignment="1" applyProtection="1">
      <alignment horizontal="left" vertical="center" wrapText="1"/>
    </xf>
    <xf numFmtId="0" fontId="1" fillId="4" borderId="8" xfId="0" applyFont="1" applyFill="1" applyBorder="1" applyAlignment="1">
      <alignment horizontal="center"/>
    </xf>
    <xf numFmtId="0" fontId="4" fillId="4" borderId="11" xfId="1" applyFont="1" applyFill="1" applyBorder="1" applyAlignment="1" applyProtection="1">
      <alignment horizontal="left" vertical="center" wrapText="1"/>
    </xf>
    <xf numFmtId="0" fontId="4" fillId="5" borderId="8" xfId="1" applyFont="1" applyFill="1" applyBorder="1" applyAlignment="1" applyProtection="1">
      <alignment horizontal="left" vertical="center" wrapText="1"/>
    </xf>
    <xf numFmtId="0" fontId="4" fillId="5" borderId="22" xfId="1" applyFont="1" applyFill="1" applyBorder="1" applyAlignment="1" applyProtection="1">
      <alignment horizontal="left" vertical="center" wrapText="1"/>
    </xf>
    <xf numFmtId="0" fontId="21" fillId="4" borderId="31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0" borderId="37" xfId="1" applyFont="1" applyBorder="1" applyAlignment="1" applyProtection="1">
      <alignment horizontal="center" vertical="center"/>
    </xf>
    <xf numFmtId="164" fontId="4" fillId="4" borderId="8" xfId="1" applyNumberFormat="1" applyFont="1" applyFill="1" applyBorder="1" applyAlignment="1" applyProtection="1">
      <alignment horizontal="right" vertical="center" wrapText="1"/>
    </xf>
    <xf numFmtId="0" fontId="4" fillId="0" borderId="27" xfId="1" applyFont="1" applyBorder="1" applyAlignment="1" applyProtection="1">
      <alignment horizontal="left" vertical="center" wrapText="1"/>
    </xf>
    <xf numFmtId="164" fontId="7" fillId="3" borderId="27" xfId="1" applyNumberFormat="1" applyFont="1" applyFill="1" applyBorder="1" applyAlignment="1" applyProtection="1">
      <alignment vertical="center"/>
      <protection locked="0"/>
    </xf>
    <xf numFmtId="164" fontId="7" fillId="3" borderId="45" xfId="1" applyNumberFormat="1" applyFont="1" applyFill="1" applyBorder="1" applyAlignment="1" applyProtection="1">
      <alignment vertical="center"/>
      <protection locked="0"/>
    </xf>
    <xf numFmtId="0" fontId="4" fillId="4" borderId="46" xfId="0" applyFont="1" applyFill="1" applyBorder="1" applyAlignment="1">
      <alignment horizontal="center" vertical="center"/>
    </xf>
    <xf numFmtId="0" fontId="4" fillId="4" borderId="47" xfId="1" applyFont="1" applyFill="1" applyBorder="1" applyAlignment="1" applyProtection="1">
      <alignment vertical="center"/>
    </xf>
    <xf numFmtId="164" fontId="4" fillId="4" borderId="29" xfId="1" applyNumberFormat="1" applyFont="1" applyFill="1" applyBorder="1" applyAlignment="1" applyProtection="1">
      <alignment vertical="center"/>
    </xf>
    <xf numFmtId="164" fontId="4" fillId="4" borderId="48" xfId="1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6" fillId="0" borderId="27" xfId="0" applyFont="1" applyFill="1" applyBorder="1" applyAlignment="1" applyProtection="1">
      <alignment horizontal="left" vertical="center" wrapText="1"/>
    </xf>
    <xf numFmtId="4" fontId="6" fillId="0" borderId="29" xfId="0" applyNumberFormat="1" applyFont="1" applyFill="1" applyBorder="1" applyAlignment="1" applyProtection="1">
      <alignment horizontal="right" vertical="center" wrapText="1"/>
    </xf>
    <xf numFmtId="0" fontId="8" fillId="0" borderId="28" xfId="0" applyFont="1" applyFill="1" applyBorder="1" applyProtection="1"/>
    <xf numFmtId="4" fontId="8" fillId="3" borderId="28" xfId="0" applyNumberFormat="1" applyFont="1" applyFill="1" applyBorder="1" applyProtection="1">
      <protection locked="0"/>
    </xf>
    <xf numFmtId="0" fontId="8" fillId="0" borderId="10" xfId="0" applyFont="1" applyFill="1" applyBorder="1" applyProtection="1"/>
    <xf numFmtId="0" fontId="6" fillId="0" borderId="30" xfId="0" applyFont="1" applyFill="1" applyBorder="1" applyAlignment="1" applyProtection="1">
      <alignment horizontal="left" vertical="center" wrapText="1"/>
    </xf>
    <xf numFmtId="0" fontId="8" fillId="0" borderId="1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top" wrapText="1"/>
    </xf>
    <xf numFmtId="164" fontId="22" fillId="0" borderId="0" xfId="1" applyNumberFormat="1" applyFont="1" applyFill="1" applyBorder="1" applyProtection="1"/>
    <xf numFmtId="0" fontId="23" fillId="7" borderId="10" xfId="0" applyFont="1" applyFill="1" applyBorder="1" applyAlignment="1" applyProtection="1">
      <alignment horizontal="center" vertical="center" wrapText="1"/>
    </xf>
    <xf numFmtId="4" fontId="18" fillId="0" borderId="15" xfId="0" applyNumberFormat="1" applyFont="1" applyFill="1" applyBorder="1" applyAlignment="1" applyProtection="1">
      <alignment horizontal="right" vertical="center"/>
      <protection locked="0"/>
    </xf>
    <xf numFmtId="4" fontId="18" fillId="0" borderId="29" xfId="0" applyNumberFormat="1" applyFont="1" applyFill="1" applyBorder="1" applyAlignment="1" applyProtection="1">
      <alignment horizontal="right" vertical="center"/>
    </xf>
    <xf numFmtId="0" fontId="16" fillId="0" borderId="43" xfId="0" applyFont="1" applyFill="1" applyBorder="1" applyAlignment="1" applyProtection="1">
      <alignment horizontal="center"/>
    </xf>
    <xf numFmtId="4" fontId="16" fillId="0" borderId="29" xfId="0" applyNumberFormat="1" applyFont="1" applyFill="1" applyBorder="1" applyAlignment="1" applyProtection="1">
      <alignment horizontal="right" vertical="center"/>
      <protection locked="0"/>
    </xf>
    <xf numFmtId="4" fontId="16" fillId="0" borderId="29" xfId="0" applyNumberFormat="1" applyFont="1" applyFill="1" applyBorder="1" applyProtection="1">
      <protection locked="0"/>
    </xf>
    <xf numFmtId="4" fontId="16" fillId="0" borderId="29" xfId="0" applyNumberFormat="1" applyFont="1" applyFill="1" applyBorder="1" applyAlignment="1" applyProtection="1">
      <alignment horizontal="right" vertical="center"/>
    </xf>
    <xf numFmtId="0" fontId="18" fillId="0" borderId="29" xfId="0" applyFont="1" applyFill="1" applyBorder="1" applyAlignment="1" applyProtection="1">
      <alignment horizontal="center" vertical="center"/>
    </xf>
    <xf numFmtId="0" fontId="18" fillId="0" borderId="41" xfId="0" applyFont="1" applyFill="1" applyBorder="1" applyAlignment="1" applyProtection="1">
      <alignment horizontal="center" vertical="center"/>
    </xf>
    <xf numFmtId="0" fontId="18" fillId="0" borderId="43" xfId="0" applyFont="1" applyFill="1" applyBorder="1" applyAlignment="1" applyProtection="1">
      <alignment horizontal="center" vertical="center"/>
    </xf>
    <xf numFmtId="4" fontId="18" fillId="0" borderId="50" xfId="0" applyNumberFormat="1" applyFont="1" applyFill="1" applyBorder="1" applyAlignment="1" applyProtection="1">
      <alignment vertical="center"/>
      <protection locked="0"/>
    </xf>
    <xf numFmtId="4" fontId="25" fillId="0" borderId="52" xfId="0" applyNumberFormat="1" applyFont="1" applyFill="1" applyBorder="1" applyAlignment="1" applyProtection="1">
      <alignment horizontal="right" vertical="center"/>
      <protection locked="0"/>
    </xf>
    <xf numFmtId="4" fontId="25" fillId="0" borderId="52" xfId="0" applyNumberFormat="1" applyFont="1" applyFill="1" applyBorder="1" applyAlignment="1" applyProtection="1">
      <alignment vertical="center"/>
      <protection locked="0"/>
    </xf>
    <xf numFmtId="4" fontId="25" fillId="0" borderId="53" xfId="0" applyNumberFormat="1" applyFont="1" applyFill="1" applyBorder="1" applyAlignment="1" applyProtection="1">
      <alignment horizontal="right" vertical="center"/>
    </xf>
    <xf numFmtId="49" fontId="7" fillId="0" borderId="7" xfId="1" applyNumberFormat="1" applyFont="1" applyBorder="1" applyAlignment="1" applyProtection="1">
      <alignment horizontal="center" vertical="center"/>
    </xf>
    <xf numFmtId="0" fontId="25" fillId="0" borderId="52" xfId="0" applyFont="1" applyFill="1" applyBorder="1" applyAlignment="1" applyProtection="1">
      <alignment horizontal="center" vertical="center" wrapText="1"/>
    </xf>
    <xf numFmtId="4" fontId="28" fillId="0" borderId="52" xfId="0" applyNumberFormat="1" applyFont="1" applyFill="1" applyBorder="1" applyAlignment="1" applyProtection="1">
      <alignment horizontal="right" vertical="center"/>
      <protection locked="0"/>
    </xf>
    <xf numFmtId="164" fontId="22" fillId="0" borderId="28" xfId="1" applyNumberFormat="1" applyFont="1" applyFill="1" applyBorder="1" applyProtection="1"/>
    <xf numFmtId="0" fontId="11" fillId="0" borderId="10" xfId="0" applyFont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13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2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3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40" xfId="0" applyFont="1" applyFill="1" applyBorder="1" applyAlignment="1" applyProtection="1">
      <alignment horizontal="left" vertical="center" wrapText="1"/>
    </xf>
    <xf numFmtId="0" fontId="15" fillId="7" borderId="9" xfId="0" applyFont="1" applyFill="1" applyBorder="1" applyAlignment="1" applyProtection="1">
      <alignment horizontal="center" vertical="center"/>
    </xf>
    <xf numFmtId="0" fontId="15" fillId="7" borderId="5" xfId="0" applyFont="1" applyFill="1" applyBorder="1" applyAlignment="1" applyProtection="1">
      <alignment horizontal="center" vertical="center"/>
    </xf>
    <xf numFmtId="0" fontId="15" fillId="7" borderId="10" xfId="0" applyFont="1" applyFill="1" applyBorder="1" applyAlignment="1" applyProtection="1">
      <alignment horizontal="center" vertical="center" wrapText="1"/>
    </xf>
    <xf numFmtId="0" fontId="15" fillId="7" borderId="6" xfId="0" applyFont="1" applyFill="1" applyBorder="1" applyAlignment="1" applyProtection="1">
      <alignment horizontal="center" vertical="center" wrapText="1"/>
    </xf>
    <xf numFmtId="0" fontId="16" fillId="7" borderId="10" xfId="0" applyFont="1" applyFill="1" applyBorder="1" applyAlignment="1" applyProtection="1">
      <alignment horizontal="center" vertical="center" wrapText="1"/>
    </xf>
    <xf numFmtId="0" fontId="16" fillId="7" borderId="6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wrapText="1"/>
    </xf>
    <xf numFmtId="0" fontId="17" fillId="0" borderId="12" xfId="0" applyFont="1" applyFill="1" applyBorder="1" applyAlignment="1" applyProtection="1">
      <alignment horizontal="center" wrapText="1"/>
    </xf>
    <xf numFmtId="0" fontId="17" fillId="0" borderId="13" xfId="0" applyFont="1" applyFill="1" applyBorder="1" applyAlignment="1" applyProtection="1">
      <alignment horizontal="center" wrapText="1"/>
    </xf>
    <xf numFmtId="0" fontId="14" fillId="0" borderId="30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18" fillId="0" borderId="32" xfId="0" applyFont="1" applyFill="1" applyBorder="1" applyAlignment="1" applyProtection="1">
      <alignment horizontal="center"/>
      <protection locked="0"/>
    </xf>
    <xf numFmtId="0" fontId="18" fillId="0" borderId="35" xfId="0" applyFont="1" applyFill="1" applyBorder="1" applyAlignment="1" applyProtection="1">
      <alignment horizontal="center"/>
      <protection locked="0"/>
    </xf>
    <xf numFmtId="0" fontId="18" fillId="0" borderId="33" xfId="0" applyFont="1" applyFill="1" applyBorder="1" applyAlignment="1" applyProtection="1">
      <alignment horizontal="center"/>
      <protection locked="0"/>
    </xf>
    <xf numFmtId="0" fontId="18" fillId="0" borderId="31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34" xfId="0" applyFont="1" applyFill="1" applyBorder="1" applyAlignment="1" applyProtection="1">
      <alignment horizontal="center"/>
      <protection locked="0"/>
    </xf>
    <xf numFmtId="0" fontId="18" fillId="0" borderId="14" xfId="0" applyFont="1" applyFill="1" applyBorder="1" applyAlignment="1" applyProtection="1">
      <alignment horizontal="center"/>
      <protection locked="0"/>
    </xf>
    <xf numFmtId="0" fontId="18" fillId="0" borderId="36" xfId="0" applyFont="1" applyFill="1" applyBorder="1" applyAlignment="1" applyProtection="1">
      <alignment horizontal="center"/>
      <protection locked="0"/>
    </xf>
    <xf numFmtId="0" fontId="18" fillId="0" borderId="24" xfId="0" applyFont="1" applyFill="1" applyBorder="1" applyAlignment="1" applyProtection="1">
      <alignment horizontal="center"/>
      <protection locked="0"/>
    </xf>
    <xf numFmtId="0" fontId="26" fillId="0" borderId="27" xfId="0" applyFont="1" applyFill="1" applyBorder="1" applyAlignment="1">
      <alignment horizontal="center" vertical="center" textRotation="90" wrapText="1"/>
    </xf>
    <xf numFmtId="0" fontId="27" fillId="0" borderId="27" xfId="0" applyFont="1" applyBorder="1" applyAlignment="1">
      <alignment horizontal="center" vertical="center" textRotation="90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16" fillId="0" borderId="27" xfId="0" applyFont="1" applyFill="1" applyBorder="1" applyAlignment="1" applyProtection="1">
      <alignment horizontal="center" vertical="center" textRotation="90" wrapText="1"/>
    </xf>
    <xf numFmtId="0" fontId="14" fillId="0" borderId="10" xfId="0" applyFont="1" applyFill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/>
      <protection locked="0"/>
    </xf>
    <xf numFmtId="0" fontId="8" fillId="0" borderId="33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0" xfId="1" applyFont="1" applyAlignment="1" applyProtection="1">
      <alignment horizontal="left"/>
    </xf>
    <xf numFmtId="0" fontId="4" fillId="0" borderId="1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 wrapText="1"/>
    </xf>
    <xf numFmtId="0" fontId="4" fillId="0" borderId="17" xfId="1" applyFont="1" applyBorder="1" applyAlignment="1" applyProtection="1">
      <alignment horizontal="center" vertical="center" wrapText="1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7" workbookViewId="0">
      <selection activeCell="C16" sqref="C16"/>
    </sheetView>
  </sheetViews>
  <sheetFormatPr defaultRowHeight="14.4" x14ac:dyDescent="0.3"/>
  <cols>
    <col min="2" max="2" width="70.44140625" customWidth="1"/>
    <col min="3" max="3" width="39.33203125" customWidth="1"/>
  </cols>
  <sheetData>
    <row r="1" spans="1:10" ht="44.25" customHeight="1" x14ac:dyDescent="0.3">
      <c r="A1" s="122" t="s">
        <v>0</v>
      </c>
      <c r="B1" s="123"/>
      <c r="C1" s="3" t="s">
        <v>68</v>
      </c>
    </row>
    <row r="2" spans="1:10" ht="15" thickBot="1" x14ac:dyDescent="0.35">
      <c r="A2" s="1" t="s">
        <v>1</v>
      </c>
      <c r="B2" s="2" t="s">
        <v>2</v>
      </c>
      <c r="C2" s="4" t="s">
        <v>3</v>
      </c>
    </row>
    <row r="3" spans="1:10" s="18" customFormat="1" ht="15" thickBot="1" x14ac:dyDescent="0.35">
      <c r="A3" s="22" t="s">
        <v>12</v>
      </c>
      <c r="B3" s="92" t="s">
        <v>9</v>
      </c>
      <c r="C3" s="93"/>
      <c r="D3" s="26"/>
      <c r="E3" s="26"/>
      <c r="F3" s="26"/>
      <c r="G3" s="26"/>
    </row>
    <row r="4" spans="1:10" x14ac:dyDescent="0.3">
      <c r="A4" s="20" t="s">
        <v>10</v>
      </c>
      <c r="B4" s="94" t="s">
        <v>26</v>
      </c>
      <c r="C4" s="95"/>
      <c r="D4" s="26"/>
      <c r="E4" s="26"/>
      <c r="F4" s="26"/>
      <c r="G4" s="26"/>
    </row>
    <row r="5" spans="1:10" ht="15" thickBot="1" x14ac:dyDescent="0.35">
      <c r="A5" s="21" t="s">
        <v>24</v>
      </c>
      <c r="B5" s="96" t="s">
        <v>60</v>
      </c>
      <c r="C5" s="23">
        <v>8000</v>
      </c>
      <c r="D5" s="132"/>
      <c r="E5" s="133"/>
      <c r="F5" s="133"/>
      <c r="G5" s="133"/>
      <c r="H5" s="133"/>
    </row>
    <row r="6" spans="1:10" s="18" customFormat="1" ht="15" thickBot="1" x14ac:dyDescent="0.35">
      <c r="A6" s="31"/>
      <c r="B6" s="97"/>
      <c r="C6" s="32"/>
      <c r="D6" s="26"/>
      <c r="E6" s="26"/>
      <c r="F6" s="26"/>
      <c r="G6" s="26"/>
    </row>
    <row r="7" spans="1:10" s="18" customFormat="1" ht="15.6" x14ac:dyDescent="0.3">
      <c r="A7" s="33"/>
      <c r="B7" s="98"/>
      <c r="C7" s="118"/>
      <c r="D7" s="26"/>
      <c r="E7" s="26"/>
      <c r="F7" s="26"/>
      <c r="G7" s="26"/>
    </row>
    <row r="8" spans="1:10" s="18" customFormat="1" ht="15.6" x14ac:dyDescent="0.3">
      <c r="A8" s="24"/>
      <c r="B8" s="99"/>
      <c r="C8" s="100"/>
      <c r="D8" s="26"/>
      <c r="E8" s="25"/>
      <c r="F8" s="26"/>
      <c r="G8" s="26"/>
    </row>
    <row r="9" spans="1:10" ht="15" customHeight="1" x14ac:dyDescent="0.3">
      <c r="A9" s="13"/>
      <c r="B9" s="131" t="s">
        <v>43</v>
      </c>
      <c r="C9" s="131"/>
      <c r="D9" s="26"/>
      <c r="E9" s="26"/>
      <c r="F9" s="26"/>
      <c r="G9" s="26"/>
      <c r="H9" s="18"/>
      <c r="I9" s="18"/>
      <c r="J9" s="18"/>
    </row>
    <row r="10" spans="1:10" x14ac:dyDescent="0.3">
      <c r="A10" s="13"/>
      <c r="B10" s="130" t="s">
        <v>25</v>
      </c>
      <c r="C10" s="130"/>
      <c r="D10" s="26"/>
      <c r="E10" s="25"/>
      <c r="F10" s="26"/>
      <c r="G10" s="26"/>
      <c r="H10" s="18"/>
      <c r="I10" s="25"/>
      <c r="J10" s="18"/>
    </row>
    <row r="11" spans="1:10" s="18" customFormat="1" x14ac:dyDescent="0.3">
      <c r="A11" s="13"/>
      <c r="B11" s="130" t="s">
        <v>72</v>
      </c>
      <c r="C11" s="130"/>
      <c r="D11" s="26"/>
      <c r="E11" s="25"/>
      <c r="F11" s="26"/>
      <c r="G11" s="26"/>
      <c r="I11" s="25"/>
    </row>
    <row r="12" spans="1:10" s="18" customFormat="1" x14ac:dyDescent="0.3">
      <c r="A12" s="13"/>
      <c r="B12" s="91"/>
      <c r="C12" s="91"/>
      <c r="D12" s="26"/>
      <c r="E12" s="25"/>
      <c r="F12" s="26"/>
      <c r="G12" s="26"/>
      <c r="I12" s="25"/>
    </row>
    <row r="13" spans="1:10" s="18" customFormat="1" x14ac:dyDescent="0.3">
      <c r="A13" s="13"/>
      <c r="B13" s="91"/>
      <c r="C13" s="91"/>
      <c r="D13" s="26"/>
      <c r="E13" s="25"/>
      <c r="F13" s="26"/>
      <c r="G13" s="26"/>
      <c r="I13" s="25"/>
    </row>
    <row r="14" spans="1:10" x14ac:dyDescent="0.3">
      <c r="A14" s="13"/>
      <c r="B14" s="26"/>
      <c r="C14" s="26"/>
      <c r="D14" s="26"/>
      <c r="E14" s="26"/>
      <c r="F14" s="26"/>
      <c r="G14" s="26"/>
      <c r="H14" s="18"/>
      <c r="I14" s="18"/>
      <c r="J14" s="18"/>
    </row>
    <row r="15" spans="1:10" x14ac:dyDescent="0.3">
      <c r="A15" s="26"/>
      <c r="B15" s="27" t="s">
        <v>22</v>
      </c>
      <c r="C15" s="27"/>
      <c r="D15" s="26"/>
      <c r="E15" s="26"/>
      <c r="F15" s="26"/>
      <c r="G15" s="26"/>
      <c r="H15" s="13"/>
    </row>
    <row r="16" spans="1:10" x14ac:dyDescent="0.3">
      <c r="A16" s="26"/>
      <c r="B16" s="127"/>
      <c r="C16" s="28"/>
      <c r="D16" s="26"/>
      <c r="E16" s="26"/>
      <c r="F16" s="26"/>
      <c r="G16" s="26"/>
      <c r="H16" s="13"/>
    </row>
    <row r="17" spans="1:8" x14ac:dyDescent="0.3">
      <c r="A17" s="26"/>
      <c r="B17" s="128"/>
      <c r="C17" s="28"/>
      <c r="D17" s="26"/>
      <c r="E17" s="26"/>
      <c r="F17" s="26"/>
      <c r="G17" s="26"/>
      <c r="H17" s="13"/>
    </row>
    <row r="18" spans="1:8" x14ac:dyDescent="0.3">
      <c r="A18" s="26"/>
      <c r="B18" s="128"/>
      <c r="C18" s="28"/>
      <c r="D18" s="26"/>
      <c r="E18" s="26"/>
      <c r="F18" s="26"/>
      <c r="G18" s="26"/>
      <c r="H18" s="13"/>
    </row>
    <row r="19" spans="1:8" x14ac:dyDescent="0.3">
      <c r="A19" s="26"/>
      <c r="B19" s="128"/>
      <c r="C19" s="28"/>
      <c r="D19" s="26"/>
      <c r="E19" s="26"/>
      <c r="F19" s="26"/>
      <c r="G19" s="26"/>
      <c r="H19" s="13"/>
    </row>
    <row r="20" spans="1:8" x14ac:dyDescent="0.3">
      <c r="A20" s="26"/>
      <c r="B20" s="129"/>
      <c r="C20" s="28"/>
      <c r="D20" s="26"/>
      <c r="E20" s="26"/>
      <c r="F20" s="26"/>
      <c r="G20" s="26"/>
      <c r="H20" s="13"/>
    </row>
    <row r="21" spans="1:8" s="18" customFormat="1" x14ac:dyDescent="0.3">
      <c r="A21" s="26"/>
      <c r="B21" s="28"/>
      <c r="C21" s="28"/>
      <c r="D21" s="26"/>
      <c r="E21" s="26"/>
      <c r="F21" s="26"/>
      <c r="G21" s="26"/>
      <c r="H21" s="13"/>
    </row>
    <row r="22" spans="1:8" x14ac:dyDescent="0.3">
      <c r="A22" s="26"/>
      <c r="B22" s="26"/>
      <c r="C22" s="26"/>
      <c r="D22" s="26"/>
      <c r="E22" s="26"/>
      <c r="F22" s="26"/>
      <c r="G22" s="26"/>
      <c r="H22" s="13"/>
    </row>
    <row r="23" spans="1:8" x14ac:dyDescent="0.3">
      <c r="A23" s="34" t="s">
        <v>1</v>
      </c>
      <c r="B23" s="124" t="s">
        <v>23</v>
      </c>
      <c r="C23" s="125"/>
      <c r="D23" s="125"/>
      <c r="E23" s="125"/>
      <c r="F23" s="125"/>
      <c r="G23" s="126"/>
      <c r="H23" s="13"/>
    </row>
    <row r="24" spans="1:8" x14ac:dyDescent="0.3">
      <c r="A24" s="119" t="s">
        <v>10</v>
      </c>
      <c r="B24" s="121" t="s">
        <v>27</v>
      </c>
      <c r="C24" s="121"/>
      <c r="D24" s="121"/>
      <c r="E24" s="121"/>
      <c r="F24" s="121"/>
      <c r="G24" s="121"/>
      <c r="H24" s="13"/>
    </row>
    <row r="25" spans="1:8" x14ac:dyDescent="0.3">
      <c r="A25" s="120"/>
      <c r="B25" s="121"/>
      <c r="C25" s="121"/>
      <c r="D25" s="121"/>
      <c r="E25" s="121"/>
      <c r="F25" s="121"/>
      <c r="G25" s="121"/>
      <c r="H25" s="13"/>
    </row>
    <row r="26" spans="1:8" x14ac:dyDescent="0.3">
      <c r="A26" s="119" t="s">
        <v>24</v>
      </c>
      <c r="B26" s="121" t="s">
        <v>59</v>
      </c>
      <c r="C26" s="121"/>
      <c r="D26" s="121"/>
      <c r="E26" s="121"/>
      <c r="F26" s="121"/>
      <c r="G26" s="121"/>
      <c r="H26" s="13"/>
    </row>
    <row r="27" spans="1:8" x14ac:dyDescent="0.3">
      <c r="A27" s="120"/>
      <c r="B27" s="121"/>
      <c r="C27" s="121"/>
      <c r="D27" s="121"/>
      <c r="E27" s="121"/>
      <c r="F27" s="121"/>
      <c r="G27" s="121"/>
      <c r="H27" s="13"/>
    </row>
    <row r="28" spans="1:8" x14ac:dyDescent="0.3">
      <c r="A28" s="119"/>
      <c r="B28" s="121"/>
      <c r="C28" s="121"/>
      <c r="D28" s="121"/>
      <c r="E28" s="121"/>
      <c r="F28" s="121"/>
      <c r="G28" s="121"/>
    </row>
    <row r="29" spans="1:8" x14ac:dyDescent="0.3">
      <c r="A29" s="120"/>
      <c r="B29" s="121"/>
      <c r="C29" s="121"/>
      <c r="D29" s="121"/>
      <c r="E29" s="121"/>
      <c r="F29" s="121"/>
      <c r="G29" s="121"/>
    </row>
    <row r="30" spans="1:8" x14ac:dyDescent="0.3">
      <c r="B30" s="26"/>
      <c r="C30" s="26"/>
      <c r="D30" s="26"/>
      <c r="E30" s="26"/>
      <c r="F30" s="26"/>
      <c r="G30" s="26"/>
    </row>
    <row r="31" spans="1:8" x14ac:dyDescent="0.3">
      <c r="B31" s="26"/>
      <c r="C31" s="26"/>
      <c r="D31" s="26"/>
      <c r="E31" s="26"/>
      <c r="F31" s="26"/>
      <c r="G31" s="26"/>
    </row>
  </sheetData>
  <mergeCells count="13">
    <mergeCell ref="A24:A25"/>
    <mergeCell ref="A26:A27"/>
    <mergeCell ref="A28:A29"/>
    <mergeCell ref="B28:G29"/>
    <mergeCell ref="A1:B1"/>
    <mergeCell ref="B24:G25"/>
    <mergeCell ref="B26:G27"/>
    <mergeCell ref="B23:G23"/>
    <mergeCell ref="B16:B20"/>
    <mergeCell ref="B11:C11"/>
    <mergeCell ref="B9:C9"/>
    <mergeCell ref="B10:C10"/>
    <mergeCell ref="D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9"/>
  <sheetViews>
    <sheetView workbookViewId="0">
      <selection activeCell="I107" sqref="I107"/>
    </sheetView>
  </sheetViews>
  <sheetFormatPr defaultRowHeight="14.4" x14ac:dyDescent="0.3"/>
  <cols>
    <col min="1" max="1" width="9.33203125" customWidth="1"/>
    <col min="3" max="3" width="14" customWidth="1"/>
    <col min="4" max="4" width="28.6640625" customWidth="1"/>
    <col min="5" max="5" width="31.44140625" customWidth="1"/>
    <col min="6" max="6" width="29.5546875" customWidth="1"/>
  </cols>
  <sheetData>
    <row r="1" spans="1:8" ht="23.4" x14ac:dyDescent="0.3">
      <c r="A1" s="134" t="s">
        <v>28</v>
      </c>
      <c r="B1" s="135"/>
      <c r="C1" s="135"/>
      <c r="D1" s="135"/>
      <c r="E1" s="135"/>
      <c r="F1" s="135"/>
      <c r="G1" s="35"/>
      <c r="H1" s="35"/>
    </row>
    <row r="2" spans="1:8" ht="15.6" x14ac:dyDescent="0.3">
      <c r="A2" s="136" t="s">
        <v>4</v>
      </c>
      <c r="B2" s="138" t="s">
        <v>29</v>
      </c>
      <c r="C2" s="140" t="s">
        <v>30</v>
      </c>
      <c r="D2" s="142" t="s">
        <v>68</v>
      </c>
      <c r="E2" s="143"/>
      <c r="F2" s="144"/>
      <c r="G2" s="35"/>
      <c r="H2" s="35"/>
    </row>
    <row r="3" spans="1:8" ht="48" customHeight="1" x14ac:dyDescent="0.3">
      <c r="A3" s="137"/>
      <c r="B3" s="139"/>
      <c r="C3" s="141"/>
      <c r="D3" s="101" t="s">
        <v>61</v>
      </c>
      <c r="E3" s="101" t="s">
        <v>62</v>
      </c>
      <c r="F3" s="36" t="s">
        <v>42</v>
      </c>
      <c r="G3" s="35"/>
      <c r="H3" s="35"/>
    </row>
    <row r="4" spans="1:8" x14ac:dyDescent="0.3">
      <c r="A4" s="37">
        <v>1</v>
      </c>
      <c r="B4" s="38">
        <v>2</v>
      </c>
      <c r="C4" s="38">
        <v>3</v>
      </c>
      <c r="D4" s="39">
        <v>4</v>
      </c>
      <c r="E4" s="39">
        <v>5</v>
      </c>
      <c r="F4" s="39" t="s">
        <v>31</v>
      </c>
      <c r="G4" s="35"/>
      <c r="H4" s="35"/>
    </row>
    <row r="5" spans="1:8" ht="15" customHeight="1" x14ac:dyDescent="0.3">
      <c r="A5" s="164" t="s">
        <v>70</v>
      </c>
      <c r="B5" s="166" t="s">
        <v>12</v>
      </c>
      <c r="C5" s="40" t="s">
        <v>12</v>
      </c>
      <c r="D5" s="41">
        <v>8000</v>
      </c>
      <c r="E5" s="42"/>
      <c r="F5" s="43">
        <f>D5-E5</f>
        <v>8000</v>
      </c>
      <c r="G5" s="35"/>
      <c r="H5" s="35"/>
    </row>
    <row r="6" spans="1:8" x14ac:dyDescent="0.3">
      <c r="A6" s="165"/>
      <c r="B6" s="146"/>
      <c r="C6" s="44" t="s">
        <v>13</v>
      </c>
      <c r="D6" s="41">
        <v>8000</v>
      </c>
      <c r="E6" s="45"/>
      <c r="F6" s="43">
        <f t="shared" ref="F6:F100" si="0">D6-E6</f>
        <v>8000</v>
      </c>
      <c r="G6" s="35"/>
      <c r="H6" s="35"/>
    </row>
    <row r="7" spans="1:8" x14ac:dyDescent="0.3">
      <c r="A7" s="165"/>
      <c r="B7" s="146"/>
      <c r="C7" s="44" t="s">
        <v>14</v>
      </c>
      <c r="D7" s="41">
        <v>8000</v>
      </c>
      <c r="E7" s="45"/>
      <c r="F7" s="43">
        <f t="shared" si="0"/>
        <v>8000</v>
      </c>
      <c r="G7" s="35"/>
      <c r="H7" s="35"/>
    </row>
    <row r="8" spans="1:8" x14ac:dyDescent="0.3">
      <c r="A8" s="165"/>
      <c r="B8" s="146"/>
      <c r="C8" s="44" t="s">
        <v>15</v>
      </c>
      <c r="D8" s="41">
        <v>8000</v>
      </c>
      <c r="E8" s="45"/>
      <c r="F8" s="43">
        <f t="shared" si="0"/>
        <v>8000</v>
      </c>
      <c r="G8" s="35"/>
      <c r="H8" s="35"/>
    </row>
    <row r="9" spans="1:8" x14ac:dyDescent="0.3">
      <c r="A9" s="165"/>
      <c r="B9" s="146"/>
      <c r="C9" s="44" t="s">
        <v>16</v>
      </c>
      <c r="D9" s="41">
        <v>8000</v>
      </c>
      <c r="E9" s="45"/>
      <c r="F9" s="43">
        <f t="shared" si="0"/>
        <v>8000</v>
      </c>
      <c r="G9" s="35"/>
      <c r="H9" s="35"/>
    </row>
    <row r="10" spans="1:8" x14ac:dyDescent="0.3">
      <c r="A10" s="165"/>
      <c r="B10" s="146"/>
      <c r="C10" s="44" t="s">
        <v>17</v>
      </c>
      <c r="D10" s="41">
        <v>8000</v>
      </c>
      <c r="E10" s="45"/>
      <c r="F10" s="43">
        <f t="shared" si="0"/>
        <v>8000</v>
      </c>
      <c r="G10" s="35"/>
      <c r="H10" s="35"/>
    </row>
    <row r="11" spans="1:8" x14ac:dyDescent="0.3">
      <c r="A11" s="165"/>
      <c r="B11" s="146"/>
      <c r="C11" s="44" t="s">
        <v>32</v>
      </c>
      <c r="D11" s="41">
        <v>8000</v>
      </c>
      <c r="E11" s="45"/>
      <c r="F11" s="43">
        <f t="shared" si="0"/>
        <v>8000</v>
      </c>
      <c r="G11" s="35"/>
      <c r="H11" s="35"/>
    </row>
    <row r="12" spans="1:8" x14ac:dyDescent="0.3">
      <c r="A12" s="165"/>
      <c r="B12" s="146"/>
      <c r="C12" s="44" t="s">
        <v>33</v>
      </c>
      <c r="D12" s="41">
        <v>8000</v>
      </c>
      <c r="E12" s="45"/>
      <c r="F12" s="43">
        <f t="shared" si="0"/>
        <v>8000</v>
      </c>
      <c r="G12" s="35"/>
      <c r="H12" s="35"/>
    </row>
    <row r="13" spans="1:8" x14ac:dyDescent="0.3">
      <c r="A13" s="165"/>
      <c r="B13" s="146"/>
      <c r="C13" s="44" t="s">
        <v>34</v>
      </c>
      <c r="D13" s="41">
        <v>8000</v>
      </c>
      <c r="E13" s="45"/>
      <c r="F13" s="43">
        <f t="shared" si="0"/>
        <v>8000</v>
      </c>
      <c r="G13" s="35"/>
      <c r="H13" s="35"/>
    </row>
    <row r="14" spans="1:8" x14ac:dyDescent="0.3">
      <c r="A14" s="165"/>
      <c r="B14" s="146"/>
      <c r="C14" s="44" t="s">
        <v>35</v>
      </c>
      <c r="D14" s="41">
        <v>8000</v>
      </c>
      <c r="E14" s="45"/>
      <c r="F14" s="43">
        <f t="shared" si="0"/>
        <v>8000</v>
      </c>
      <c r="G14" s="35"/>
      <c r="H14" s="35"/>
    </row>
    <row r="15" spans="1:8" x14ac:dyDescent="0.3">
      <c r="A15" s="165"/>
      <c r="B15" s="146"/>
      <c r="C15" s="44" t="s">
        <v>36</v>
      </c>
      <c r="D15" s="41">
        <v>8000</v>
      </c>
      <c r="E15" s="45"/>
      <c r="F15" s="43">
        <f t="shared" si="0"/>
        <v>8000</v>
      </c>
      <c r="G15" s="35"/>
      <c r="H15" s="35"/>
    </row>
    <row r="16" spans="1:8" ht="15" thickBot="1" x14ac:dyDescent="0.35">
      <c r="A16" s="165"/>
      <c r="B16" s="147"/>
      <c r="C16" s="46" t="s">
        <v>37</v>
      </c>
      <c r="D16" s="41">
        <v>8000</v>
      </c>
      <c r="E16" s="47"/>
      <c r="F16" s="48">
        <f t="shared" si="0"/>
        <v>8000</v>
      </c>
      <c r="G16" s="35"/>
      <c r="H16" s="35"/>
    </row>
    <row r="17" spans="1:8" x14ac:dyDescent="0.3">
      <c r="A17" s="165"/>
      <c r="B17" s="145" t="s">
        <v>13</v>
      </c>
      <c r="C17" s="49" t="s">
        <v>12</v>
      </c>
      <c r="D17" s="41">
        <v>8000</v>
      </c>
      <c r="E17" s="45"/>
      <c r="F17" s="50">
        <f t="shared" si="0"/>
        <v>8000</v>
      </c>
      <c r="G17" s="35"/>
      <c r="H17" s="35"/>
    </row>
    <row r="18" spans="1:8" x14ac:dyDescent="0.3">
      <c r="A18" s="165"/>
      <c r="B18" s="146"/>
      <c r="C18" s="40" t="s">
        <v>13</v>
      </c>
      <c r="D18" s="41">
        <v>8000</v>
      </c>
      <c r="E18" s="45"/>
      <c r="F18" s="43">
        <f t="shared" si="0"/>
        <v>8000</v>
      </c>
      <c r="G18" s="35"/>
      <c r="H18" s="35"/>
    </row>
    <row r="19" spans="1:8" x14ac:dyDescent="0.3">
      <c r="A19" s="165"/>
      <c r="B19" s="146"/>
      <c r="C19" s="40" t="s">
        <v>14</v>
      </c>
      <c r="D19" s="41">
        <v>8000</v>
      </c>
      <c r="E19" s="45"/>
      <c r="F19" s="43">
        <f t="shared" si="0"/>
        <v>8000</v>
      </c>
      <c r="G19" s="35"/>
      <c r="H19" s="35"/>
    </row>
    <row r="20" spans="1:8" x14ac:dyDescent="0.3">
      <c r="A20" s="165"/>
      <c r="B20" s="146"/>
      <c r="C20" s="40" t="s">
        <v>15</v>
      </c>
      <c r="D20" s="41">
        <v>8000</v>
      </c>
      <c r="E20" s="45"/>
      <c r="F20" s="43">
        <f t="shared" si="0"/>
        <v>8000</v>
      </c>
      <c r="G20" s="35"/>
      <c r="H20" s="35"/>
    </row>
    <row r="21" spans="1:8" x14ac:dyDescent="0.3">
      <c r="A21" s="165"/>
      <c r="B21" s="146"/>
      <c r="C21" s="40" t="s">
        <v>16</v>
      </c>
      <c r="D21" s="41">
        <v>8000</v>
      </c>
      <c r="E21" s="45"/>
      <c r="F21" s="43">
        <f t="shared" si="0"/>
        <v>8000</v>
      </c>
      <c r="G21" s="35"/>
      <c r="H21" s="35"/>
    </row>
    <row r="22" spans="1:8" x14ac:dyDescent="0.3">
      <c r="A22" s="165"/>
      <c r="B22" s="146"/>
      <c r="C22" s="40" t="s">
        <v>17</v>
      </c>
      <c r="D22" s="41">
        <v>8000</v>
      </c>
      <c r="E22" s="45"/>
      <c r="F22" s="43">
        <f t="shared" si="0"/>
        <v>8000</v>
      </c>
      <c r="G22" s="35"/>
      <c r="H22" s="35"/>
    </row>
    <row r="23" spans="1:8" x14ac:dyDescent="0.3">
      <c r="A23" s="165"/>
      <c r="B23" s="146"/>
      <c r="C23" s="40" t="s">
        <v>32</v>
      </c>
      <c r="D23" s="41">
        <v>8000</v>
      </c>
      <c r="E23" s="45"/>
      <c r="F23" s="43">
        <f t="shared" si="0"/>
        <v>8000</v>
      </c>
      <c r="G23" s="35"/>
      <c r="H23" s="35"/>
    </row>
    <row r="24" spans="1:8" x14ac:dyDescent="0.3">
      <c r="A24" s="165"/>
      <c r="B24" s="146"/>
      <c r="C24" s="40" t="s">
        <v>33</v>
      </c>
      <c r="D24" s="41">
        <v>8000</v>
      </c>
      <c r="E24" s="45"/>
      <c r="F24" s="43">
        <f t="shared" si="0"/>
        <v>8000</v>
      </c>
      <c r="G24" s="35"/>
      <c r="H24" s="35"/>
    </row>
    <row r="25" spans="1:8" x14ac:dyDescent="0.3">
      <c r="A25" s="165"/>
      <c r="B25" s="146"/>
      <c r="C25" s="40" t="s">
        <v>34</v>
      </c>
      <c r="D25" s="41">
        <v>8000</v>
      </c>
      <c r="E25" s="45"/>
      <c r="F25" s="43">
        <f t="shared" si="0"/>
        <v>8000</v>
      </c>
      <c r="G25" s="35"/>
      <c r="H25" s="35"/>
    </row>
    <row r="26" spans="1:8" x14ac:dyDescent="0.3">
      <c r="A26" s="165"/>
      <c r="B26" s="146"/>
      <c r="C26" s="40" t="s">
        <v>35</v>
      </c>
      <c r="D26" s="41">
        <v>8000</v>
      </c>
      <c r="E26" s="45"/>
      <c r="F26" s="43">
        <f t="shared" si="0"/>
        <v>8000</v>
      </c>
      <c r="G26" s="35"/>
      <c r="H26" s="35"/>
    </row>
    <row r="27" spans="1:8" x14ac:dyDescent="0.3">
      <c r="A27" s="165"/>
      <c r="B27" s="146"/>
      <c r="C27" s="40" t="s">
        <v>36</v>
      </c>
      <c r="D27" s="41">
        <v>8000</v>
      </c>
      <c r="E27" s="42"/>
      <c r="F27" s="43">
        <f t="shared" si="0"/>
        <v>8000</v>
      </c>
      <c r="G27" s="35"/>
      <c r="H27" s="35"/>
    </row>
    <row r="28" spans="1:8" ht="15" thickBot="1" x14ac:dyDescent="0.35">
      <c r="A28" s="165"/>
      <c r="B28" s="147"/>
      <c r="C28" s="51" t="s">
        <v>37</v>
      </c>
      <c r="D28" s="41">
        <v>8000</v>
      </c>
      <c r="E28" s="52"/>
      <c r="F28" s="48">
        <f t="shared" si="0"/>
        <v>8000</v>
      </c>
      <c r="G28" s="35"/>
      <c r="H28" s="35"/>
    </row>
    <row r="29" spans="1:8" x14ac:dyDescent="0.3">
      <c r="A29" s="165"/>
      <c r="B29" s="145" t="s">
        <v>14</v>
      </c>
      <c r="C29" s="49" t="s">
        <v>12</v>
      </c>
      <c r="D29" s="41">
        <v>8000</v>
      </c>
      <c r="E29" s="45"/>
      <c r="F29" s="50">
        <f t="shared" si="0"/>
        <v>8000</v>
      </c>
      <c r="G29" s="35"/>
      <c r="H29" s="35"/>
    </row>
    <row r="30" spans="1:8" x14ac:dyDescent="0.3">
      <c r="A30" s="165"/>
      <c r="B30" s="146"/>
      <c r="C30" s="40" t="s">
        <v>13</v>
      </c>
      <c r="D30" s="41">
        <v>8000</v>
      </c>
      <c r="E30" s="45"/>
      <c r="F30" s="43">
        <f t="shared" si="0"/>
        <v>8000</v>
      </c>
      <c r="G30" s="35"/>
      <c r="H30" s="35"/>
    </row>
    <row r="31" spans="1:8" x14ac:dyDescent="0.3">
      <c r="A31" s="165"/>
      <c r="B31" s="146"/>
      <c r="C31" s="40" t="s">
        <v>14</v>
      </c>
      <c r="D31" s="41">
        <v>8000</v>
      </c>
      <c r="E31" s="45"/>
      <c r="F31" s="43">
        <f t="shared" si="0"/>
        <v>8000</v>
      </c>
      <c r="G31" s="35"/>
      <c r="H31" s="35"/>
    </row>
    <row r="32" spans="1:8" x14ac:dyDescent="0.3">
      <c r="A32" s="165"/>
      <c r="B32" s="146"/>
      <c r="C32" s="40" t="s">
        <v>15</v>
      </c>
      <c r="D32" s="41">
        <v>8000</v>
      </c>
      <c r="E32" s="45"/>
      <c r="F32" s="43">
        <f t="shared" si="0"/>
        <v>8000</v>
      </c>
      <c r="G32" s="35"/>
      <c r="H32" s="35"/>
    </row>
    <row r="33" spans="1:8" x14ac:dyDescent="0.3">
      <c r="A33" s="165"/>
      <c r="B33" s="146"/>
      <c r="C33" s="40" t="s">
        <v>16</v>
      </c>
      <c r="D33" s="41">
        <v>8000</v>
      </c>
      <c r="E33" s="45"/>
      <c r="F33" s="43">
        <f t="shared" si="0"/>
        <v>8000</v>
      </c>
      <c r="G33" s="35"/>
      <c r="H33" s="35"/>
    </row>
    <row r="34" spans="1:8" x14ac:dyDescent="0.3">
      <c r="A34" s="165"/>
      <c r="B34" s="146"/>
      <c r="C34" s="40" t="s">
        <v>17</v>
      </c>
      <c r="D34" s="41">
        <v>8000</v>
      </c>
      <c r="E34" s="45"/>
      <c r="F34" s="43">
        <f t="shared" si="0"/>
        <v>8000</v>
      </c>
      <c r="G34" s="35"/>
      <c r="H34" s="35"/>
    </row>
    <row r="35" spans="1:8" x14ac:dyDescent="0.3">
      <c r="A35" s="165"/>
      <c r="B35" s="146"/>
      <c r="C35" s="40" t="s">
        <v>32</v>
      </c>
      <c r="D35" s="41">
        <v>8000</v>
      </c>
      <c r="E35" s="45"/>
      <c r="F35" s="43">
        <f t="shared" si="0"/>
        <v>8000</v>
      </c>
      <c r="G35" s="35"/>
      <c r="H35" s="35"/>
    </row>
    <row r="36" spans="1:8" x14ac:dyDescent="0.3">
      <c r="A36" s="165"/>
      <c r="B36" s="146"/>
      <c r="C36" s="40" t="s">
        <v>33</v>
      </c>
      <c r="D36" s="41">
        <v>8000</v>
      </c>
      <c r="E36" s="45"/>
      <c r="F36" s="43">
        <f t="shared" si="0"/>
        <v>8000</v>
      </c>
      <c r="G36" s="35"/>
      <c r="H36" s="35"/>
    </row>
    <row r="37" spans="1:8" x14ac:dyDescent="0.3">
      <c r="A37" s="165"/>
      <c r="B37" s="146"/>
      <c r="C37" s="40" t="s">
        <v>34</v>
      </c>
      <c r="D37" s="41">
        <v>8000</v>
      </c>
      <c r="E37" s="45"/>
      <c r="F37" s="43">
        <f t="shared" si="0"/>
        <v>8000</v>
      </c>
      <c r="G37" s="35"/>
      <c r="H37" s="35"/>
    </row>
    <row r="38" spans="1:8" x14ac:dyDescent="0.3">
      <c r="A38" s="165"/>
      <c r="B38" s="146"/>
      <c r="C38" s="40" t="s">
        <v>35</v>
      </c>
      <c r="D38" s="41">
        <v>8000</v>
      </c>
      <c r="E38" s="45"/>
      <c r="F38" s="43">
        <f t="shared" si="0"/>
        <v>8000</v>
      </c>
      <c r="G38" s="35"/>
      <c r="H38" s="35"/>
    </row>
    <row r="39" spans="1:8" x14ac:dyDescent="0.3">
      <c r="A39" s="165"/>
      <c r="B39" s="146"/>
      <c r="C39" s="40" t="s">
        <v>36</v>
      </c>
      <c r="D39" s="41">
        <v>8000</v>
      </c>
      <c r="E39" s="45"/>
      <c r="F39" s="43">
        <f t="shared" si="0"/>
        <v>8000</v>
      </c>
      <c r="G39" s="35"/>
      <c r="H39" s="35"/>
    </row>
    <row r="40" spans="1:8" ht="15" thickBot="1" x14ac:dyDescent="0.35">
      <c r="A40" s="165"/>
      <c r="B40" s="147"/>
      <c r="C40" s="51" t="s">
        <v>37</v>
      </c>
      <c r="D40" s="41">
        <v>8000</v>
      </c>
      <c r="E40" s="47"/>
      <c r="F40" s="48">
        <f t="shared" si="0"/>
        <v>8000</v>
      </c>
      <c r="G40" s="35"/>
      <c r="H40" s="35"/>
    </row>
    <row r="41" spans="1:8" x14ac:dyDescent="0.3">
      <c r="A41" s="165"/>
      <c r="B41" s="145" t="s">
        <v>15</v>
      </c>
      <c r="C41" s="49" t="s">
        <v>12</v>
      </c>
      <c r="D41" s="41">
        <v>8000</v>
      </c>
      <c r="E41" s="45"/>
      <c r="F41" s="50">
        <f t="shared" si="0"/>
        <v>8000</v>
      </c>
      <c r="G41" s="35"/>
      <c r="H41" s="35"/>
    </row>
    <row r="42" spans="1:8" x14ac:dyDescent="0.3">
      <c r="A42" s="165"/>
      <c r="B42" s="146"/>
      <c r="C42" s="40" t="s">
        <v>13</v>
      </c>
      <c r="D42" s="41">
        <v>8000</v>
      </c>
      <c r="E42" s="45"/>
      <c r="F42" s="43">
        <f t="shared" si="0"/>
        <v>8000</v>
      </c>
      <c r="G42" s="35"/>
      <c r="H42" s="35"/>
    </row>
    <row r="43" spans="1:8" x14ac:dyDescent="0.3">
      <c r="A43" s="165"/>
      <c r="B43" s="146"/>
      <c r="C43" s="40" t="s">
        <v>14</v>
      </c>
      <c r="D43" s="41">
        <v>8000</v>
      </c>
      <c r="E43" s="45"/>
      <c r="F43" s="43">
        <f t="shared" si="0"/>
        <v>8000</v>
      </c>
      <c r="G43" s="35"/>
      <c r="H43" s="35"/>
    </row>
    <row r="44" spans="1:8" x14ac:dyDescent="0.3">
      <c r="A44" s="165"/>
      <c r="B44" s="146"/>
      <c r="C44" s="40" t="s">
        <v>15</v>
      </c>
      <c r="D44" s="41">
        <v>8000</v>
      </c>
      <c r="E44" s="45"/>
      <c r="F44" s="43">
        <f t="shared" si="0"/>
        <v>8000</v>
      </c>
      <c r="G44" s="35"/>
      <c r="H44" s="35"/>
    </row>
    <row r="45" spans="1:8" x14ac:dyDescent="0.3">
      <c r="A45" s="165"/>
      <c r="B45" s="146"/>
      <c r="C45" s="40" t="s">
        <v>16</v>
      </c>
      <c r="D45" s="41">
        <v>8000</v>
      </c>
      <c r="E45" s="45"/>
      <c r="F45" s="43">
        <f t="shared" si="0"/>
        <v>8000</v>
      </c>
      <c r="G45" s="35"/>
      <c r="H45" s="35"/>
    </row>
    <row r="46" spans="1:8" x14ac:dyDescent="0.3">
      <c r="A46" s="165"/>
      <c r="B46" s="146"/>
      <c r="C46" s="40" t="s">
        <v>17</v>
      </c>
      <c r="D46" s="41">
        <v>8000</v>
      </c>
      <c r="E46" s="45"/>
      <c r="F46" s="43">
        <f t="shared" si="0"/>
        <v>8000</v>
      </c>
      <c r="G46" s="35"/>
      <c r="H46" s="35"/>
    </row>
    <row r="47" spans="1:8" x14ac:dyDescent="0.3">
      <c r="A47" s="165"/>
      <c r="B47" s="146"/>
      <c r="C47" s="40" t="s">
        <v>32</v>
      </c>
      <c r="D47" s="41">
        <v>8000</v>
      </c>
      <c r="E47" s="45"/>
      <c r="F47" s="43">
        <f t="shared" si="0"/>
        <v>8000</v>
      </c>
      <c r="G47" s="35"/>
      <c r="H47" s="35"/>
    </row>
    <row r="48" spans="1:8" x14ac:dyDescent="0.3">
      <c r="A48" s="165"/>
      <c r="B48" s="146"/>
      <c r="C48" s="40" t="s">
        <v>33</v>
      </c>
      <c r="D48" s="41">
        <v>8000</v>
      </c>
      <c r="E48" s="45"/>
      <c r="F48" s="43">
        <f t="shared" si="0"/>
        <v>8000</v>
      </c>
      <c r="G48" s="35"/>
      <c r="H48" s="35"/>
    </row>
    <row r="49" spans="1:8" x14ac:dyDescent="0.3">
      <c r="A49" s="165"/>
      <c r="B49" s="146"/>
      <c r="C49" s="40" t="s">
        <v>34</v>
      </c>
      <c r="D49" s="41">
        <v>8000</v>
      </c>
      <c r="E49" s="45"/>
      <c r="F49" s="43">
        <f t="shared" si="0"/>
        <v>8000</v>
      </c>
      <c r="G49" s="35"/>
      <c r="H49" s="35"/>
    </row>
    <row r="50" spans="1:8" x14ac:dyDescent="0.3">
      <c r="A50" s="165"/>
      <c r="B50" s="146"/>
      <c r="C50" s="40" t="s">
        <v>35</v>
      </c>
      <c r="D50" s="41">
        <v>8000</v>
      </c>
      <c r="E50" s="45"/>
      <c r="F50" s="43">
        <f t="shared" si="0"/>
        <v>8000</v>
      </c>
      <c r="G50" s="35"/>
      <c r="H50" s="35"/>
    </row>
    <row r="51" spans="1:8" x14ac:dyDescent="0.3">
      <c r="A51" s="165"/>
      <c r="B51" s="146"/>
      <c r="C51" s="40" t="s">
        <v>36</v>
      </c>
      <c r="D51" s="41">
        <v>8000</v>
      </c>
      <c r="E51" s="45"/>
      <c r="F51" s="43">
        <f t="shared" si="0"/>
        <v>8000</v>
      </c>
      <c r="G51" s="35"/>
      <c r="H51" s="35"/>
    </row>
    <row r="52" spans="1:8" ht="15" thickBot="1" x14ac:dyDescent="0.35">
      <c r="A52" s="165"/>
      <c r="B52" s="147"/>
      <c r="C52" s="51" t="s">
        <v>37</v>
      </c>
      <c r="D52" s="41">
        <v>8000</v>
      </c>
      <c r="E52" s="47"/>
      <c r="F52" s="48">
        <f t="shared" si="0"/>
        <v>8000</v>
      </c>
      <c r="G52" s="35"/>
      <c r="H52" s="35"/>
    </row>
    <row r="53" spans="1:8" s="18" customFormat="1" x14ac:dyDescent="0.3">
      <c r="A53" s="165"/>
      <c r="B53" s="145" t="s">
        <v>16</v>
      </c>
      <c r="C53" s="49" t="s">
        <v>12</v>
      </c>
      <c r="D53" s="41">
        <v>8000</v>
      </c>
      <c r="E53" s="45"/>
      <c r="F53" s="50">
        <f t="shared" si="0"/>
        <v>8000</v>
      </c>
      <c r="G53" s="35"/>
      <c r="H53" s="35"/>
    </row>
    <row r="54" spans="1:8" s="18" customFormat="1" x14ac:dyDescent="0.3">
      <c r="A54" s="165"/>
      <c r="B54" s="146"/>
      <c r="C54" s="40" t="s">
        <v>13</v>
      </c>
      <c r="D54" s="41">
        <v>8000</v>
      </c>
      <c r="E54" s="45"/>
      <c r="F54" s="43">
        <f t="shared" si="0"/>
        <v>8000</v>
      </c>
      <c r="G54" s="35"/>
      <c r="H54" s="35"/>
    </row>
    <row r="55" spans="1:8" s="18" customFormat="1" x14ac:dyDescent="0.3">
      <c r="A55" s="165"/>
      <c r="B55" s="146"/>
      <c r="C55" s="40" t="s">
        <v>14</v>
      </c>
      <c r="D55" s="41">
        <v>8000</v>
      </c>
      <c r="E55" s="45"/>
      <c r="F55" s="43">
        <f t="shared" si="0"/>
        <v>8000</v>
      </c>
      <c r="G55" s="35"/>
      <c r="H55" s="35"/>
    </row>
    <row r="56" spans="1:8" s="18" customFormat="1" x14ac:dyDescent="0.3">
      <c r="A56" s="165"/>
      <c r="B56" s="146"/>
      <c r="C56" s="40" t="s">
        <v>15</v>
      </c>
      <c r="D56" s="41">
        <v>8000</v>
      </c>
      <c r="E56" s="45"/>
      <c r="F56" s="43">
        <f t="shared" si="0"/>
        <v>8000</v>
      </c>
      <c r="G56" s="35"/>
      <c r="H56" s="35"/>
    </row>
    <row r="57" spans="1:8" s="18" customFormat="1" x14ac:dyDescent="0.3">
      <c r="A57" s="165"/>
      <c r="B57" s="146"/>
      <c r="C57" s="40" t="s">
        <v>16</v>
      </c>
      <c r="D57" s="41">
        <v>8000</v>
      </c>
      <c r="E57" s="45"/>
      <c r="F57" s="43">
        <f t="shared" si="0"/>
        <v>8000</v>
      </c>
      <c r="G57" s="35"/>
      <c r="H57" s="35"/>
    </row>
    <row r="58" spans="1:8" s="18" customFormat="1" x14ac:dyDescent="0.3">
      <c r="A58" s="165"/>
      <c r="B58" s="146"/>
      <c r="C58" s="40" t="s">
        <v>17</v>
      </c>
      <c r="D58" s="41">
        <v>8000</v>
      </c>
      <c r="E58" s="45"/>
      <c r="F58" s="43">
        <f t="shared" si="0"/>
        <v>8000</v>
      </c>
      <c r="G58" s="35"/>
      <c r="H58" s="35"/>
    </row>
    <row r="59" spans="1:8" s="18" customFormat="1" x14ac:dyDescent="0.3">
      <c r="A59" s="165"/>
      <c r="B59" s="146"/>
      <c r="C59" s="40" t="s">
        <v>32</v>
      </c>
      <c r="D59" s="41">
        <v>8000</v>
      </c>
      <c r="E59" s="45"/>
      <c r="F59" s="43">
        <f t="shared" si="0"/>
        <v>8000</v>
      </c>
      <c r="G59" s="35"/>
      <c r="H59" s="35"/>
    </row>
    <row r="60" spans="1:8" s="18" customFormat="1" x14ac:dyDescent="0.3">
      <c r="A60" s="165"/>
      <c r="B60" s="146"/>
      <c r="C60" s="40" t="s">
        <v>33</v>
      </c>
      <c r="D60" s="41">
        <v>8000</v>
      </c>
      <c r="E60" s="45"/>
      <c r="F60" s="43">
        <f t="shared" si="0"/>
        <v>8000</v>
      </c>
      <c r="G60" s="35"/>
      <c r="H60" s="35"/>
    </row>
    <row r="61" spans="1:8" s="18" customFormat="1" x14ac:dyDescent="0.3">
      <c r="A61" s="165"/>
      <c r="B61" s="146"/>
      <c r="C61" s="40" t="s">
        <v>34</v>
      </c>
      <c r="D61" s="41">
        <v>8000</v>
      </c>
      <c r="E61" s="45"/>
      <c r="F61" s="43">
        <f t="shared" si="0"/>
        <v>8000</v>
      </c>
      <c r="G61" s="35"/>
      <c r="H61" s="35"/>
    </row>
    <row r="62" spans="1:8" s="18" customFormat="1" x14ac:dyDescent="0.3">
      <c r="A62" s="165"/>
      <c r="B62" s="146"/>
      <c r="C62" s="40" t="s">
        <v>35</v>
      </c>
      <c r="D62" s="41">
        <v>8000</v>
      </c>
      <c r="E62" s="45"/>
      <c r="F62" s="43">
        <f t="shared" si="0"/>
        <v>8000</v>
      </c>
      <c r="G62" s="35"/>
      <c r="H62" s="35"/>
    </row>
    <row r="63" spans="1:8" s="18" customFormat="1" x14ac:dyDescent="0.3">
      <c r="A63" s="165"/>
      <c r="B63" s="146"/>
      <c r="C63" s="40" t="s">
        <v>36</v>
      </c>
      <c r="D63" s="41">
        <v>8000</v>
      </c>
      <c r="E63" s="45"/>
      <c r="F63" s="43">
        <f t="shared" si="0"/>
        <v>8000</v>
      </c>
      <c r="G63" s="35"/>
      <c r="H63" s="35"/>
    </row>
    <row r="64" spans="1:8" s="18" customFormat="1" ht="15" thickBot="1" x14ac:dyDescent="0.35">
      <c r="A64" s="165"/>
      <c r="B64" s="147"/>
      <c r="C64" s="51" t="s">
        <v>37</v>
      </c>
      <c r="D64" s="41">
        <v>8000</v>
      </c>
      <c r="E64" s="47"/>
      <c r="F64" s="48">
        <f t="shared" si="0"/>
        <v>8000</v>
      </c>
      <c r="G64" s="35"/>
      <c r="H64" s="35"/>
    </row>
    <row r="65" spans="1:8" s="18" customFormat="1" x14ac:dyDescent="0.3">
      <c r="A65" s="165"/>
      <c r="B65" s="145" t="s">
        <v>17</v>
      </c>
      <c r="C65" s="49" t="s">
        <v>12</v>
      </c>
      <c r="D65" s="41">
        <v>8000</v>
      </c>
      <c r="E65" s="45"/>
      <c r="F65" s="50">
        <f t="shared" si="0"/>
        <v>8000</v>
      </c>
      <c r="G65" s="35"/>
      <c r="H65" s="35"/>
    </row>
    <row r="66" spans="1:8" s="18" customFormat="1" x14ac:dyDescent="0.3">
      <c r="A66" s="165"/>
      <c r="B66" s="146"/>
      <c r="C66" s="40" t="s">
        <v>13</v>
      </c>
      <c r="D66" s="41">
        <v>8000</v>
      </c>
      <c r="E66" s="45"/>
      <c r="F66" s="43">
        <f t="shared" si="0"/>
        <v>8000</v>
      </c>
      <c r="G66" s="35"/>
      <c r="H66" s="35"/>
    </row>
    <row r="67" spans="1:8" s="18" customFormat="1" x14ac:dyDescent="0.3">
      <c r="A67" s="165"/>
      <c r="B67" s="146"/>
      <c r="C67" s="40" t="s">
        <v>14</v>
      </c>
      <c r="D67" s="41">
        <v>8000</v>
      </c>
      <c r="E67" s="45"/>
      <c r="F67" s="43">
        <f t="shared" si="0"/>
        <v>8000</v>
      </c>
      <c r="G67" s="35"/>
      <c r="H67" s="35"/>
    </row>
    <row r="68" spans="1:8" s="18" customFormat="1" x14ac:dyDescent="0.3">
      <c r="A68" s="165"/>
      <c r="B68" s="146"/>
      <c r="C68" s="40" t="s">
        <v>15</v>
      </c>
      <c r="D68" s="41">
        <v>8000</v>
      </c>
      <c r="E68" s="45"/>
      <c r="F68" s="43">
        <f t="shared" si="0"/>
        <v>8000</v>
      </c>
      <c r="G68" s="35"/>
      <c r="H68" s="35"/>
    </row>
    <row r="69" spans="1:8" s="18" customFormat="1" x14ac:dyDescent="0.3">
      <c r="A69" s="165"/>
      <c r="B69" s="146"/>
      <c r="C69" s="40" t="s">
        <v>16</v>
      </c>
      <c r="D69" s="41">
        <v>8000</v>
      </c>
      <c r="E69" s="45"/>
      <c r="F69" s="43">
        <f t="shared" si="0"/>
        <v>8000</v>
      </c>
      <c r="G69" s="35"/>
      <c r="H69" s="35"/>
    </row>
    <row r="70" spans="1:8" s="18" customFormat="1" x14ac:dyDescent="0.3">
      <c r="A70" s="165"/>
      <c r="B70" s="146"/>
      <c r="C70" s="40" t="s">
        <v>17</v>
      </c>
      <c r="D70" s="41">
        <v>8000</v>
      </c>
      <c r="E70" s="45"/>
      <c r="F70" s="43">
        <f t="shared" si="0"/>
        <v>8000</v>
      </c>
      <c r="G70" s="35"/>
      <c r="H70" s="35"/>
    </row>
    <row r="71" spans="1:8" s="18" customFormat="1" x14ac:dyDescent="0.3">
      <c r="A71" s="165"/>
      <c r="B71" s="146"/>
      <c r="C71" s="40" t="s">
        <v>32</v>
      </c>
      <c r="D71" s="41">
        <v>8000</v>
      </c>
      <c r="E71" s="45"/>
      <c r="F71" s="43">
        <f t="shared" si="0"/>
        <v>8000</v>
      </c>
      <c r="G71" s="35"/>
      <c r="H71" s="35"/>
    </row>
    <row r="72" spans="1:8" s="18" customFormat="1" x14ac:dyDescent="0.3">
      <c r="A72" s="165"/>
      <c r="B72" s="146"/>
      <c r="C72" s="40" t="s">
        <v>33</v>
      </c>
      <c r="D72" s="41">
        <v>8000</v>
      </c>
      <c r="E72" s="45"/>
      <c r="F72" s="43">
        <f t="shared" si="0"/>
        <v>8000</v>
      </c>
      <c r="G72" s="35"/>
      <c r="H72" s="35"/>
    </row>
    <row r="73" spans="1:8" s="18" customFormat="1" x14ac:dyDescent="0.3">
      <c r="A73" s="165"/>
      <c r="B73" s="146"/>
      <c r="C73" s="40" t="s">
        <v>34</v>
      </c>
      <c r="D73" s="41">
        <v>8000</v>
      </c>
      <c r="E73" s="45"/>
      <c r="F73" s="43">
        <f t="shared" si="0"/>
        <v>8000</v>
      </c>
      <c r="G73" s="35"/>
      <c r="H73" s="35"/>
    </row>
    <row r="74" spans="1:8" s="18" customFormat="1" x14ac:dyDescent="0.3">
      <c r="A74" s="165"/>
      <c r="B74" s="146"/>
      <c r="C74" s="40" t="s">
        <v>35</v>
      </c>
      <c r="D74" s="41">
        <v>8000</v>
      </c>
      <c r="E74" s="45"/>
      <c r="F74" s="43">
        <f t="shared" si="0"/>
        <v>8000</v>
      </c>
      <c r="G74" s="35"/>
      <c r="H74" s="35"/>
    </row>
    <row r="75" spans="1:8" s="18" customFormat="1" x14ac:dyDescent="0.3">
      <c r="A75" s="165"/>
      <c r="B75" s="146"/>
      <c r="C75" s="40" t="s">
        <v>36</v>
      </c>
      <c r="D75" s="41">
        <v>8000</v>
      </c>
      <c r="E75" s="45"/>
      <c r="F75" s="43">
        <f t="shared" si="0"/>
        <v>8000</v>
      </c>
      <c r="G75" s="35"/>
      <c r="H75" s="35"/>
    </row>
    <row r="76" spans="1:8" s="18" customFormat="1" ht="15" thickBot="1" x14ac:dyDescent="0.35">
      <c r="A76" s="165"/>
      <c r="B76" s="147"/>
      <c r="C76" s="51" t="s">
        <v>37</v>
      </c>
      <c r="D76" s="41">
        <v>8000</v>
      </c>
      <c r="E76" s="47"/>
      <c r="F76" s="48">
        <f t="shared" si="0"/>
        <v>8000</v>
      </c>
      <c r="G76" s="35"/>
      <c r="H76" s="35"/>
    </row>
    <row r="77" spans="1:8" s="18" customFormat="1" x14ac:dyDescent="0.3">
      <c r="A77" s="165"/>
      <c r="B77" s="145" t="s">
        <v>32</v>
      </c>
      <c r="C77" s="49" t="s">
        <v>12</v>
      </c>
      <c r="D77" s="41">
        <v>8000</v>
      </c>
      <c r="E77" s="45"/>
      <c r="F77" s="50">
        <f t="shared" si="0"/>
        <v>8000</v>
      </c>
      <c r="G77" s="35"/>
      <c r="H77" s="35"/>
    </row>
    <row r="78" spans="1:8" s="18" customFormat="1" x14ac:dyDescent="0.3">
      <c r="A78" s="165"/>
      <c r="B78" s="146"/>
      <c r="C78" s="40" t="s">
        <v>13</v>
      </c>
      <c r="D78" s="41">
        <v>8000</v>
      </c>
      <c r="E78" s="45"/>
      <c r="F78" s="43">
        <f t="shared" si="0"/>
        <v>8000</v>
      </c>
      <c r="G78" s="35"/>
      <c r="H78" s="35"/>
    </row>
    <row r="79" spans="1:8" s="18" customFormat="1" x14ac:dyDescent="0.3">
      <c r="A79" s="165"/>
      <c r="B79" s="146"/>
      <c r="C79" s="40" t="s">
        <v>14</v>
      </c>
      <c r="D79" s="41">
        <v>8000</v>
      </c>
      <c r="E79" s="45"/>
      <c r="F79" s="43">
        <f t="shared" si="0"/>
        <v>8000</v>
      </c>
      <c r="G79" s="35"/>
      <c r="H79" s="35"/>
    </row>
    <row r="80" spans="1:8" s="18" customFormat="1" x14ac:dyDescent="0.3">
      <c r="A80" s="165"/>
      <c r="B80" s="146"/>
      <c r="C80" s="40" t="s">
        <v>15</v>
      </c>
      <c r="D80" s="41">
        <v>8000</v>
      </c>
      <c r="E80" s="45"/>
      <c r="F80" s="43">
        <f t="shared" si="0"/>
        <v>8000</v>
      </c>
      <c r="G80" s="35"/>
      <c r="H80" s="35"/>
    </row>
    <row r="81" spans="1:8" s="18" customFormat="1" x14ac:dyDescent="0.3">
      <c r="A81" s="165"/>
      <c r="B81" s="146"/>
      <c r="C81" s="40" t="s">
        <v>16</v>
      </c>
      <c r="D81" s="41">
        <v>8000</v>
      </c>
      <c r="E81" s="45"/>
      <c r="F81" s="43">
        <f t="shared" si="0"/>
        <v>8000</v>
      </c>
      <c r="G81" s="35"/>
      <c r="H81" s="35"/>
    </row>
    <row r="82" spans="1:8" s="18" customFormat="1" x14ac:dyDescent="0.3">
      <c r="A82" s="165"/>
      <c r="B82" s="146"/>
      <c r="C82" s="40" t="s">
        <v>17</v>
      </c>
      <c r="D82" s="41">
        <v>8000</v>
      </c>
      <c r="E82" s="45"/>
      <c r="F82" s="43">
        <f t="shared" si="0"/>
        <v>8000</v>
      </c>
      <c r="G82" s="35"/>
      <c r="H82" s="35"/>
    </row>
    <row r="83" spans="1:8" s="18" customFormat="1" x14ac:dyDescent="0.3">
      <c r="A83" s="165"/>
      <c r="B83" s="146"/>
      <c r="C83" s="40" t="s">
        <v>32</v>
      </c>
      <c r="D83" s="41">
        <v>8000</v>
      </c>
      <c r="E83" s="45"/>
      <c r="F83" s="43">
        <f t="shared" si="0"/>
        <v>8000</v>
      </c>
      <c r="G83" s="35"/>
      <c r="H83" s="35"/>
    </row>
    <row r="84" spans="1:8" s="18" customFormat="1" x14ac:dyDescent="0.3">
      <c r="A84" s="165"/>
      <c r="B84" s="146"/>
      <c r="C84" s="40" t="s">
        <v>33</v>
      </c>
      <c r="D84" s="41">
        <v>8000</v>
      </c>
      <c r="E84" s="45"/>
      <c r="F84" s="43">
        <f t="shared" si="0"/>
        <v>8000</v>
      </c>
      <c r="G84" s="35"/>
      <c r="H84" s="35"/>
    </row>
    <row r="85" spans="1:8" s="18" customFormat="1" x14ac:dyDescent="0.3">
      <c r="A85" s="165"/>
      <c r="B85" s="146"/>
      <c r="C85" s="40" t="s">
        <v>34</v>
      </c>
      <c r="D85" s="41">
        <v>8000</v>
      </c>
      <c r="E85" s="45"/>
      <c r="F85" s="43">
        <f t="shared" si="0"/>
        <v>8000</v>
      </c>
      <c r="G85" s="35"/>
      <c r="H85" s="35"/>
    </row>
    <row r="86" spans="1:8" s="18" customFormat="1" x14ac:dyDescent="0.3">
      <c r="A86" s="165"/>
      <c r="B86" s="146"/>
      <c r="C86" s="40" t="s">
        <v>35</v>
      </c>
      <c r="D86" s="41">
        <v>8000</v>
      </c>
      <c r="E86" s="45"/>
      <c r="F86" s="43">
        <f t="shared" si="0"/>
        <v>8000</v>
      </c>
      <c r="G86" s="35"/>
      <c r="H86" s="35"/>
    </row>
    <row r="87" spans="1:8" s="18" customFormat="1" x14ac:dyDescent="0.3">
      <c r="A87" s="165"/>
      <c r="B87" s="146"/>
      <c r="C87" s="40" t="s">
        <v>36</v>
      </c>
      <c r="D87" s="41">
        <v>8000</v>
      </c>
      <c r="E87" s="45"/>
      <c r="F87" s="43">
        <f t="shared" si="0"/>
        <v>8000</v>
      </c>
      <c r="G87" s="35"/>
      <c r="H87" s="35"/>
    </row>
    <row r="88" spans="1:8" s="18" customFormat="1" ht="15" thickBot="1" x14ac:dyDescent="0.35">
      <c r="A88" s="165"/>
      <c r="B88" s="147"/>
      <c r="C88" s="51" t="s">
        <v>37</v>
      </c>
      <c r="D88" s="41">
        <v>8000</v>
      </c>
      <c r="E88" s="47"/>
      <c r="F88" s="48">
        <f t="shared" si="0"/>
        <v>8000</v>
      </c>
      <c r="G88" s="35"/>
      <c r="H88" s="35"/>
    </row>
    <row r="89" spans="1:8" x14ac:dyDescent="0.3">
      <c r="A89" s="165"/>
      <c r="B89" s="145" t="s">
        <v>33</v>
      </c>
      <c r="C89" s="49" t="s">
        <v>12</v>
      </c>
      <c r="D89" s="41">
        <v>8000</v>
      </c>
      <c r="E89" s="45"/>
      <c r="F89" s="50">
        <f t="shared" si="0"/>
        <v>8000</v>
      </c>
      <c r="G89" s="35"/>
      <c r="H89" s="35"/>
    </row>
    <row r="90" spans="1:8" x14ac:dyDescent="0.3">
      <c r="A90" s="165"/>
      <c r="B90" s="146"/>
      <c r="C90" s="40" t="s">
        <v>13</v>
      </c>
      <c r="D90" s="41">
        <v>8000</v>
      </c>
      <c r="E90" s="45"/>
      <c r="F90" s="43">
        <f t="shared" si="0"/>
        <v>8000</v>
      </c>
      <c r="G90" s="35"/>
      <c r="H90" s="35"/>
    </row>
    <row r="91" spans="1:8" x14ac:dyDescent="0.3">
      <c r="A91" s="165"/>
      <c r="B91" s="146"/>
      <c r="C91" s="40" t="s">
        <v>14</v>
      </c>
      <c r="D91" s="41">
        <v>8000</v>
      </c>
      <c r="E91" s="45"/>
      <c r="F91" s="43">
        <f t="shared" si="0"/>
        <v>8000</v>
      </c>
      <c r="G91" s="35"/>
      <c r="H91" s="35"/>
    </row>
    <row r="92" spans="1:8" x14ac:dyDescent="0.3">
      <c r="A92" s="165"/>
      <c r="B92" s="146"/>
      <c r="C92" s="40" t="s">
        <v>15</v>
      </c>
      <c r="D92" s="41">
        <v>8000</v>
      </c>
      <c r="E92" s="45"/>
      <c r="F92" s="43">
        <f t="shared" si="0"/>
        <v>8000</v>
      </c>
      <c r="G92" s="35"/>
      <c r="H92" s="35"/>
    </row>
    <row r="93" spans="1:8" x14ac:dyDescent="0.3">
      <c r="A93" s="165"/>
      <c r="B93" s="146"/>
      <c r="C93" s="40" t="s">
        <v>16</v>
      </c>
      <c r="D93" s="41">
        <v>8000</v>
      </c>
      <c r="E93" s="45"/>
      <c r="F93" s="43">
        <f t="shared" si="0"/>
        <v>8000</v>
      </c>
      <c r="G93" s="35"/>
      <c r="H93" s="35"/>
    </row>
    <row r="94" spans="1:8" x14ac:dyDescent="0.3">
      <c r="A94" s="165"/>
      <c r="B94" s="146"/>
      <c r="C94" s="40" t="s">
        <v>17</v>
      </c>
      <c r="D94" s="41">
        <v>8000</v>
      </c>
      <c r="E94" s="45"/>
      <c r="F94" s="43">
        <f t="shared" si="0"/>
        <v>8000</v>
      </c>
      <c r="G94" s="35"/>
      <c r="H94" s="35"/>
    </row>
    <row r="95" spans="1:8" x14ac:dyDescent="0.3">
      <c r="A95" s="165"/>
      <c r="B95" s="146"/>
      <c r="C95" s="40" t="s">
        <v>32</v>
      </c>
      <c r="D95" s="41">
        <v>8000</v>
      </c>
      <c r="E95" s="45"/>
      <c r="F95" s="43">
        <f t="shared" si="0"/>
        <v>8000</v>
      </c>
      <c r="G95" s="35"/>
      <c r="H95" s="35"/>
    </row>
    <row r="96" spans="1:8" x14ac:dyDescent="0.3">
      <c r="A96" s="165"/>
      <c r="B96" s="146"/>
      <c r="C96" s="40" t="s">
        <v>33</v>
      </c>
      <c r="D96" s="41">
        <v>8000</v>
      </c>
      <c r="E96" s="45"/>
      <c r="F96" s="43">
        <f t="shared" si="0"/>
        <v>8000</v>
      </c>
      <c r="G96" s="35"/>
      <c r="H96" s="35"/>
    </row>
    <row r="97" spans="1:8" x14ac:dyDescent="0.3">
      <c r="A97" s="165"/>
      <c r="B97" s="146"/>
      <c r="C97" s="40" t="s">
        <v>34</v>
      </c>
      <c r="D97" s="41">
        <v>8000</v>
      </c>
      <c r="E97" s="45"/>
      <c r="F97" s="43">
        <f t="shared" si="0"/>
        <v>8000</v>
      </c>
      <c r="G97" s="35"/>
      <c r="H97" s="35"/>
    </row>
    <row r="98" spans="1:8" x14ac:dyDescent="0.3">
      <c r="A98" s="165"/>
      <c r="B98" s="146"/>
      <c r="C98" s="40" t="s">
        <v>35</v>
      </c>
      <c r="D98" s="41">
        <v>8000</v>
      </c>
      <c r="E98" s="45"/>
      <c r="F98" s="43">
        <f t="shared" si="0"/>
        <v>8000</v>
      </c>
      <c r="G98" s="35"/>
      <c r="H98" s="35"/>
    </row>
    <row r="99" spans="1:8" x14ac:dyDescent="0.3">
      <c r="A99" s="165"/>
      <c r="B99" s="146"/>
      <c r="C99" s="40" t="s">
        <v>36</v>
      </c>
      <c r="D99" s="41">
        <v>8000</v>
      </c>
      <c r="E99" s="45"/>
      <c r="F99" s="43">
        <f t="shared" si="0"/>
        <v>8000</v>
      </c>
      <c r="G99" s="35"/>
      <c r="H99" s="35"/>
    </row>
    <row r="100" spans="1:8" ht="15" thickBot="1" x14ac:dyDescent="0.35">
      <c r="A100" s="165"/>
      <c r="B100" s="147"/>
      <c r="C100" s="51" t="s">
        <v>37</v>
      </c>
      <c r="D100" s="41">
        <v>8000</v>
      </c>
      <c r="E100" s="47"/>
      <c r="F100" s="48">
        <f t="shared" si="0"/>
        <v>8000</v>
      </c>
      <c r="G100" s="35"/>
      <c r="H100" s="35"/>
    </row>
    <row r="101" spans="1:8" s="18" customFormat="1" x14ac:dyDescent="0.3">
      <c r="A101" s="165"/>
      <c r="B101" s="145" t="s">
        <v>34</v>
      </c>
      <c r="C101" s="49" t="s">
        <v>12</v>
      </c>
      <c r="D101" s="41">
        <v>8000</v>
      </c>
      <c r="E101" s="45"/>
      <c r="F101" s="50">
        <f t="shared" ref="F101:F108" si="1">D101-E101</f>
        <v>8000</v>
      </c>
      <c r="G101" s="35"/>
      <c r="H101" s="35"/>
    </row>
    <row r="102" spans="1:8" s="18" customFormat="1" x14ac:dyDescent="0.3">
      <c r="A102" s="165"/>
      <c r="B102" s="146"/>
      <c r="C102" s="40" t="s">
        <v>13</v>
      </c>
      <c r="D102" s="41">
        <v>8000</v>
      </c>
      <c r="E102" s="45"/>
      <c r="F102" s="43">
        <f t="shared" si="1"/>
        <v>8000</v>
      </c>
      <c r="G102" s="35"/>
      <c r="H102" s="35"/>
    </row>
    <row r="103" spans="1:8" s="18" customFormat="1" x14ac:dyDescent="0.3">
      <c r="A103" s="165"/>
      <c r="B103" s="146"/>
      <c r="C103" s="40" t="s">
        <v>14</v>
      </c>
      <c r="D103" s="41">
        <v>8000</v>
      </c>
      <c r="E103" s="45"/>
      <c r="F103" s="43">
        <f t="shared" si="1"/>
        <v>8000</v>
      </c>
      <c r="G103" s="35"/>
      <c r="H103" s="35"/>
    </row>
    <row r="104" spans="1:8" s="18" customFormat="1" x14ac:dyDescent="0.3">
      <c r="A104" s="165"/>
      <c r="B104" s="146"/>
      <c r="C104" s="40" t="s">
        <v>15</v>
      </c>
      <c r="D104" s="41">
        <v>8000</v>
      </c>
      <c r="E104" s="45"/>
      <c r="F104" s="43">
        <f t="shared" si="1"/>
        <v>8000</v>
      </c>
      <c r="G104" s="35"/>
      <c r="H104" s="35"/>
    </row>
    <row r="105" spans="1:8" s="18" customFormat="1" x14ac:dyDescent="0.3">
      <c r="A105" s="165"/>
      <c r="B105" s="146"/>
      <c r="C105" s="40" t="s">
        <v>16</v>
      </c>
      <c r="D105" s="41">
        <v>8000</v>
      </c>
      <c r="E105" s="45"/>
      <c r="F105" s="43">
        <f t="shared" si="1"/>
        <v>8000</v>
      </c>
      <c r="G105" s="35"/>
      <c r="H105" s="35"/>
    </row>
    <row r="106" spans="1:8" s="18" customFormat="1" x14ac:dyDescent="0.3">
      <c r="A106" s="165"/>
      <c r="B106" s="146"/>
      <c r="C106" s="40" t="s">
        <v>17</v>
      </c>
      <c r="D106" s="41">
        <v>8000</v>
      </c>
      <c r="E106" s="45"/>
      <c r="F106" s="43">
        <f t="shared" si="1"/>
        <v>8000</v>
      </c>
      <c r="G106" s="35"/>
      <c r="H106" s="35"/>
    </row>
    <row r="107" spans="1:8" s="18" customFormat="1" x14ac:dyDescent="0.3">
      <c r="A107" s="165"/>
      <c r="B107" s="146"/>
      <c r="C107" s="40" t="s">
        <v>32</v>
      </c>
      <c r="D107" s="41">
        <v>8000</v>
      </c>
      <c r="E107" s="45"/>
      <c r="F107" s="43">
        <f t="shared" si="1"/>
        <v>8000</v>
      </c>
      <c r="G107" s="35"/>
      <c r="H107" s="35"/>
    </row>
    <row r="108" spans="1:8" s="18" customFormat="1" x14ac:dyDescent="0.3">
      <c r="A108" s="165"/>
      <c r="B108" s="146"/>
      <c r="C108" s="40" t="s">
        <v>33</v>
      </c>
      <c r="D108" s="41">
        <v>8000</v>
      </c>
      <c r="E108" s="45"/>
      <c r="F108" s="43">
        <f t="shared" si="1"/>
        <v>8000</v>
      </c>
      <c r="G108" s="35"/>
      <c r="H108" s="35"/>
    </row>
    <row r="109" spans="1:8" s="18" customFormat="1" x14ac:dyDescent="0.3">
      <c r="A109" s="165"/>
      <c r="B109" s="146"/>
      <c r="C109" s="40" t="s">
        <v>34</v>
      </c>
      <c r="D109" s="41">
        <v>8000</v>
      </c>
      <c r="E109" s="45"/>
      <c r="F109" s="43">
        <f t="shared" ref="F109:F112" si="2">D109-E109</f>
        <v>8000</v>
      </c>
      <c r="G109" s="35"/>
      <c r="H109" s="35"/>
    </row>
    <row r="110" spans="1:8" s="18" customFormat="1" x14ac:dyDescent="0.3">
      <c r="A110" s="165"/>
      <c r="B110" s="146"/>
      <c r="C110" s="40" t="s">
        <v>35</v>
      </c>
      <c r="D110" s="41">
        <v>8000</v>
      </c>
      <c r="E110" s="45"/>
      <c r="F110" s="43">
        <f t="shared" si="2"/>
        <v>8000</v>
      </c>
      <c r="G110" s="35"/>
      <c r="H110" s="35"/>
    </row>
    <row r="111" spans="1:8" s="18" customFormat="1" x14ac:dyDescent="0.3">
      <c r="A111" s="165"/>
      <c r="B111" s="146"/>
      <c r="C111" s="40" t="s">
        <v>36</v>
      </c>
      <c r="D111" s="41">
        <v>8000</v>
      </c>
      <c r="E111" s="45"/>
      <c r="F111" s="43">
        <f t="shared" si="2"/>
        <v>8000</v>
      </c>
      <c r="G111" s="35"/>
      <c r="H111" s="35"/>
    </row>
    <row r="112" spans="1:8" s="18" customFormat="1" ht="15" thickBot="1" x14ac:dyDescent="0.35">
      <c r="A112" s="165"/>
      <c r="B112" s="147"/>
      <c r="C112" s="51" t="s">
        <v>37</v>
      </c>
      <c r="D112" s="41">
        <v>8000</v>
      </c>
      <c r="E112" s="47"/>
      <c r="F112" s="48">
        <f t="shared" si="2"/>
        <v>8000</v>
      </c>
      <c r="G112" s="35"/>
      <c r="H112" s="35"/>
    </row>
    <row r="113" spans="1:8" s="18" customFormat="1" ht="16.2" thickBot="1" x14ac:dyDescent="0.35">
      <c r="A113" s="160" t="s">
        <v>38</v>
      </c>
      <c r="B113" s="161"/>
      <c r="C113" s="104" t="s">
        <v>71</v>
      </c>
      <c r="D113" s="117">
        <f>SUM(D5:D112)</f>
        <v>864000</v>
      </c>
      <c r="E113" s="106">
        <f>SUM(E5:E112)</f>
        <v>0</v>
      </c>
      <c r="F113" s="117">
        <f t="shared" ref="F113" si="3">D113-E113</f>
        <v>864000</v>
      </c>
      <c r="G113" s="35"/>
      <c r="H113" s="35"/>
    </row>
    <row r="114" spans="1:8" ht="47.25" customHeight="1" thickBot="1" x14ac:dyDescent="0.35">
      <c r="A114" s="158" t="s">
        <v>39</v>
      </c>
      <c r="B114" s="108" t="s">
        <v>35</v>
      </c>
      <c r="C114" s="109" t="s">
        <v>40</v>
      </c>
      <c r="D114" s="102">
        <f t="shared" ref="D114:D115" si="4">12*$D$5</f>
        <v>96000</v>
      </c>
      <c r="E114" s="111"/>
      <c r="F114" s="103">
        <f t="shared" ref="F114:F115" si="5">D114-E114</f>
        <v>96000</v>
      </c>
      <c r="G114" s="35"/>
      <c r="H114" s="35"/>
    </row>
    <row r="115" spans="1:8" ht="65.25" customHeight="1" thickBot="1" x14ac:dyDescent="0.35">
      <c r="A115" s="159"/>
      <c r="B115" s="108" t="s">
        <v>36</v>
      </c>
      <c r="C115" s="110" t="s">
        <v>40</v>
      </c>
      <c r="D115" s="53">
        <f t="shared" si="4"/>
        <v>96000</v>
      </c>
      <c r="E115" s="111"/>
      <c r="F115" s="103">
        <f t="shared" si="5"/>
        <v>96000</v>
      </c>
      <c r="G115" s="35"/>
      <c r="H115" s="35"/>
    </row>
    <row r="116" spans="1:8" s="18" customFormat="1" ht="17.25" customHeight="1" thickBot="1" x14ac:dyDescent="0.35">
      <c r="A116" s="160" t="s">
        <v>38</v>
      </c>
      <c r="B116" s="161"/>
      <c r="C116" s="104" t="s">
        <v>66</v>
      </c>
      <c r="D116" s="105">
        <f>SUM(D114:D115)</f>
        <v>192000</v>
      </c>
      <c r="E116" s="106">
        <f>SUM(E114:E115)</f>
        <v>0</v>
      </c>
      <c r="F116" s="107">
        <f>SUM(F114:F115)</f>
        <v>192000</v>
      </c>
      <c r="G116" s="35"/>
      <c r="H116" s="35"/>
    </row>
    <row r="117" spans="1:8" s="18" customFormat="1" ht="35.25" customHeight="1" thickBot="1" x14ac:dyDescent="0.35">
      <c r="A117" s="162" t="s">
        <v>63</v>
      </c>
      <c r="B117" s="163"/>
      <c r="C117" s="116" t="s">
        <v>69</v>
      </c>
      <c r="D117" s="112">
        <f>D113+D116</f>
        <v>1056000</v>
      </c>
      <c r="E117" s="113">
        <f>E113+E116</f>
        <v>0</v>
      </c>
      <c r="F117" s="114">
        <f>F113+F116</f>
        <v>1056000</v>
      </c>
      <c r="G117" s="35"/>
      <c r="H117" s="35"/>
    </row>
    <row r="118" spans="1:8" x14ac:dyDescent="0.3">
      <c r="A118" s="54"/>
      <c r="B118" s="55"/>
      <c r="C118" s="56"/>
      <c r="D118" s="57"/>
      <c r="E118" s="58"/>
      <c r="F118" s="59"/>
      <c r="G118" s="35"/>
      <c r="H118" s="35"/>
    </row>
    <row r="119" spans="1:8" x14ac:dyDescent="0.3">
      <c r="A119" s="60" t="s">
        <v>41</v>
      </c>
      <c r="B119" s="60"/>
      <c r="C119" s="60"/>
      <c r="D119" s="60"/>
      <c r="E119" s="60"/>
      <c r="F119" s="60"/>
      <c r="G119" s="60"/>
      <c r="H119" s="60"/>
    </row>
    <row r="120" spans="1:8" ht="15" customHeight="1" x14ac:dyDescent="0.3">
      <c r="A120" s="148" t="s">
        <v>21</v>
      </c>
      <c r="B120" s="148"/>
      <c r="C120" s="148"/>
      <c r="D120" s="148"/>
      <c r="E120" s="148"/>
      <c r="F120" s="148"/>
      <c r="G120" s="148"/>
      <c r="H120" s="60"/>
    </row>
    <row r="121" spans="1:8" x14ac:dyDescent="0.3">
      <c r="A121" s="60" t="s">
        <v>44</v>
      </c>
      <c r="B121" s="60"/>
      <c r="C121" s="60"/>
      <c r="D121" s="60"/>
      <c r="E121" s="60"/>
      <c r="F121" s="60"/>
      <c r="G121" s="60"/>
      <c r="H121" s="35"/>
    </row>
    <row r="122" spans="1:8" x14ac:dyDescent="0.3">
      <c r="A122" s="60" t="s">
        <v>45</v>
      </c>
      <c r="B122" s="26"/>
      <c r="C122" s="26"/>
      <c r="D122" s="26"/>
      <c r="E122" s="26"/>
      <c r="F122" s="26"/>
      <c r="G122" s="26"/>
    </row>
    <row r="123" spans="1:8" x14ac:dyDescent="0.3">
      <c r="A123" s="35"/>
      <c r="B123" s="61"/>
      <c r="C123" s="61"/>
      <c r="D123" s="61"/>
      <c r="E123" s="61"/>
      <c r="F123" s="61"/>
      <c r="G123" s="61"/>
      <c r="H123" s="61"/>
    </row>
    <row r="124" spans="1:8" x14ac:dyDescent="0.3">
      <c r="A124" s="35"/>
      <c r="B124" s="60"/>
      <c r="C124" s="62" t="s">
        <v>22</v>
      </c>
      <c r="D124" s="62"/>
      <c r="E124" s="60"/>
      <c r="F124" s="60"/>
      <c r="G124" s="60"/>
      <c r="H124" s="60"/>
    </row>
    <row r="125" spans="1:8" x14ac:dyDescent="0.3">
      <c r="A125" s="35"/>
      <c r="B125" s="60"/>
      <c r="C125" s="149"/>
      <c r="D125" s="150"/>
      <c r="E125" s="150"/>
      <c r="F125" s="151"/>
      <c r="G125" s="60"/>
      <c r="H125" s="60"/>
    </row>
    <row r="126" spans="1:8" x14ac:dyDescent="0.3">
      <c r="A126" s="35"/>
      <c r="B126" s="60"/>
      <c r="C126" s="152"/>
      <c r="D126" s="153"/>
      <c r="E126" s="153"/>
      <c r="F126" s="154"/>
      <c r="G126" s="60"/>
      <c r="H126" s="60"/>
    </row>
    <row r="127" spans="1:8" x14ac:dyDescent="0.3">
      <c r="A127" s="35"/>
      <c r="B127" s="60"/>
      <c r="C127" s="152"/>
      <c r="D127" s="153"/>
      <c r="E127" s="153"/>
      <c r="F127" s="154"/>
      <c r="G127" s="60"/>
      <c r="H127" s="60"/>
    </row>
    <row r="128" spans="1:8" x14ac:dyDescent="0.3">
      <c r="A128" s="35"/>
      <c r="B128" s="60"/>
      <c r="C128" s="152"/>
      <c r="D128" s="153"/>
      <c r="E128" s="153"/>
      <c r="F128" s="154"/>
      <c r="G128" s="60"/>
      <c r="H128" s="60"/>
    </row>
    <row r="129" spans="1:8" x14ac:dyDescent="0.3">
      <c r="A129" s="35"/>
      <c r="B129" s="60"/>
      <c r="C129" s="155"/>
      <c r="D129" s="156"/>
      <c r="E129" s="156"/>
      <c r="F129" s="157"/>
      <c r="G129" s="60"/>
      <c r="H129" s="60"/>
    </row>
  </sheetData>
  <mergeCells count="21">
    <mergeCell ref="B65:B76"/>
    <mergeCell ref="A120:G120"/>
    <mergeCell ref="C125:F129"/>
    <mergeCell ref="B89:B100"/>
    <mergeCell ref="A114:A115"/>
    <mergeCell ref="A113:B113"/>
    <mergeCell ref="A116:B116"/>
    <mergeCell ref="A117:B117"/>
    <mergeCell ref="A5:A112"/>
    <mergeCell ref="B5:B16"/>
    <mergeCell ref="B17:B28"/>
    <mergeCell ref="B29:B40"/>
    <mergeCell ref="B41:B52"/>
    <mergeCell ref="B101:B112"/>
    <mergeCell ref="B77:B88"/>
    <mergeCell ref="B53:B64"/>
    <mergeCell ref="A1:F1"/>
    <mergeCell ref="A2:A3"/>
    <mergeCell ref="B2:B3"/>
    <mergeCell ref="C2:C3"/>
    <mergeCell ref="D2:F2"/>
  </mergeCells>
  <pageMargins left="0.7" right="0.7" top="0.75" bottom="0.75" header="0.3" footer="0.3"/>
  <pageSetup paperSize="9" orientation="portrait" r:id="rId1"/>
  <ignoredErrors>
    <ignoredError sqref="E116 D117:E117 D113:D116 F1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topLeftCell="A4" workbookViewId="0">
      <selection activeCell="J17" sqref="J17"/>
    </sheetView>
  </sheetViews>
  <sheetFormatPr defaultRowHeight="14.4" x14ac:dyDescent="0.3"/>
  <cols>
    <col min="1" max="1" width="7.109375" customWidth="1"/>
    <col min="2" max="2" width="64.44140625" customWidth="1"/>
    <col min="3" max="4" width="18.6640625" customWidth="1"/>
  </cols>
  <sheetData>
    <row r="1" spans="1:4" ht="39.75" customHeight="1" x14ac:dyDescent="0.3">
      <c r="A1" s="174" t="s">
        <v>5</v>
      </c>
      <c r="B1" s="175"/>
      <c r="C1" s="176" t="s">
        <v>67</v>
      </c>
      <c r="D1" s="177"/>
    </row>
    <row r="2" spans="1:4" ht="31.2" x14ac:dyDescent="0.3">
      <c r="A2" s="10" t="s">
        <v>4</v>
      </c>
      <c r="B2" s="11" t="s">
        <v>6</v>
      </c>
      <c r="C2" s="5" t="s">
        <v>7</v>
      </c>
      <c r="D2" s="6" t="s">
        <v>8</v>
      </c>
    </row>
    <row r="3" spans="1:4" ht="6" customHeight="1" x14ac:dyDescent="0.3">
      <c r="A3" s="7"/>
      <c r="B3" s="15"/>
      <c r="C3" s="66"/>
      <c r="D3" s="16"/>
    </row>
    <row r="4" spans="1:4" ht="15.6" x14ac:dyDescent="0.3">
      <c r="A4" s="75" t="s">
        <v>48</v>
      </c>
      <c r="B4" s="14" t="s">
        <v>47</v>
      </c>
      <c r="C4" s="64">
        <f>+C5+C8+C9</f>
        <v>0</v>
      </c>
      <c r="D4" s="65">
        <f>+D5+D8+D9</f>
        <v>0</v>
      </c>
    </row>
    <row r="5" spans="1:4" ht="15.6" x14ac:dyDescent="0.3">
      <c r="A5" s="12" t="s">
        <v>12</v>
      </c>
      <c r="B5" s="74" t="s">
        <v>46</v>
      </c>
      <c r="C5" s="63">
        <f>C6+C7</f>
        <v>0</v>
      </c>
      <c r="D5" s="68">
        <f>D6+D7</f>
        <v>0</v>
      </c>
    </row>
    <row r="6" spans="1:4" ht="15.6" x14ac:dyDescent="0.3">
      <c r="A6" s="115" t="s">
        <v>64</v>
      </c>
      <c r="B6" s="8" t="s">
        <v>19</v>
      </c>
      <c r="C6" s="19"/>
      <c r="D6" s="69"/>
    </row>
    <row r="7" spans="1:4" ht="15.6" x14ac:dyDescent="0.3">
      <c r="A7" s="115" t="s">
        <v>65</v>
      </c>
      <c r="B7" s="8" t="s">
        <v>18</v>
      </c>
      <c r="C7" s="19"/>
      <c r="D7" s="69"/>
    </row>
    <row r="8" spans="1:4" ht="15.6" x14ac:dyDescent="0.3">
      <c r="A8" s="12" t="s">
        <v>13</v>
      </c>
      <c r="B8" s="9" t="s">
        <v>20</v>
      </c>
      <c r="C8" s="19"/>
      <c r="D8" s="67"/>
    </row>
    <row r="9" spans="1:4" ht="15.6" x14ac:dyDescent="0.3">
      <c r="A9" s="12" t="s">
        <v>14</v>
      </c>
      <c r="B9" s="70" t="s">
        <v>58</v>
      </c>
      <c r="C9" s="19"/>
      <c r="D9" s="67"/>
    </row>
    <row r="10" spans="1:4" s="18" customFormat="1" ht="18.75" customHeight="1" x14ac:dyDescent="0.3">
      <c r="A10" s="79" t="s">
        <v>49</v>
      </c>
      <c r="B10" s="76" t="s">
        <v>55</v>
      </c>
      <c r="C10" s="83">
        <f>C4</f>
        <v>0</v>
      </c>
      <c r="D10" s="83">
        <f>D4</f>
        <v>0</v>
      </c>
    </row>
    <row r="11" spans="1:4" s="18" customFormat="1" ht="18.75" customHeight="1" x14ac:dyDescent="0.3">
      <c r="A11" s="80" t="s">
        <v>12</v>
      </c>
      <c r="B11" s="9" t="s">
        <v>50</v>
      </c>
      <c r="C11" s="77"/>
      <c r="D11" s="78"/>
    </row>
    <row r="12" spans="1:4" s="18" customFormat="1" ht="15.6" x14ac:dyDescent="0.3">
      <c r="A12" s="71" t="s">
        <v>13</v>
      </c>
      <c r="B12" s="9" t="s">
        <v>51</v>
      </c>
      <c r="C12" s="72">
        <f>C10-C11</f>
        <v>0</v>
      </c>
      <c r="D12" s="73">
        <f>D10-D11</f>
        <v>0</v>
      </c>
    </row>
    <row r="13" spans="1:4" ht="15.6" x14ac:dyDescent="0.3">
      <c r="A13" s="81" t="s">
        <v>53</v>
      </c>
      <c r="B13" s="17" t="s">
        <v>52</v>
      </c>
      <c r="C13" s="64">
        <f>C14</f>
        <v>0</v>
      </c>
      <c r="D13" s="64">
        <f>D14</f>
        <v>0</v>
      </c>
    </row>
    <row r="14" spans="1:4" ht="16.2" thickBot="1" x14ac:dyDescent="0.35">
      <c r="A14" s="82" t="s">
        <v>12</v>
      </c>
      <c r="B14" s="84" t="s">
        <v>11</v>
      </c>
      <c r="C14" s="85"/>
      <c r="D14" s="86"/>
    </row>
    <row r="15" spans="1:4" ht="30" customHeight="1" thickBot="1" x14ac:dyDescent="0.35">
      <c r="A15" s="87" t="s">
        <v>54</v>
      </c>
      <c r="B15" s="88" t="s">
        <v>56</v>
      </c>
      <c r="C15" s="89">
        <f>C4+C13</f>
        <v>0</v>
      </c>
      <c r="D15" s="90">
        <f>D4+D13</f>
        <v>0</v>
      </c>
    </row>
    <row r="17" spans="2:5" s="18" customFormat="1" x14ac:dyDescent="0.3"/>
    <row r="18" spans="2:5" s="18" customFormat="1" x14ac:dyDescent="0.3">
      <c r="B18" s="173" t="s">
        <v>57</v>
      </c>
      <c r="C18" s="173"/>
      <c r="D18" s="173"/>
      <c r="E18" s="173"/>
    </row>
    <row r="19" spans="2:5" s="18" customFormat="1" x14ac:dyDescent="0.3"/>
    <row r="21" spans="2:5" x14ac:dyDescent="0.3">
      <c r="B21" s="29"/>
      <c r="C21" s="29"/>
      <c r="D21" s="29"/>
      <c r="E21" s="29"/>
    </row>
    <row r="22" spans="2:5" x14ac:dyDescent="0.3">
      <c r="B22" s="27" t="s">
        <v>22</v>
      </c>
      <c r="C22" s="27"/>
      <c r="D22" s="26"/>
      <c r="E22" s="26"/>
    </row>
    <row r="23" spans="2:5" x14ac:dyDescent="0.3">
      <c r="B23" s="167"/>
      <c r="C23" s="168"/>
      <c r="D23" s="30"/>
      <c r="E23" s="30"/>
    </row>
    <row r="24" spans="2:5" x14ac:dyDescent="0.3">
      <c r="B24" s="169"/>
      <c r="C24" s="170"/>
      <c r="D24" s="30"/>
      <c r="E24" s="30"/>
    </row>
    <row r="25" spans="2:5" x14ac:dyDescent="0.3">
      <c r="B25" s="169"/>
      <c r="C25" s="170"/>
      <c r="D25" s="30"/>
      <c r="E25" s="30"/>
    </row>
    <row r="26" spans="2:5" x14ac:dyDescent="0.3">
      <c r="B26" s="169"/>
      <c r="C26" s="170"/>
      <c r="D26" s="30"/>
      <c r="E26" s="30"/>
    </row>
    <row r="27" spans="2:5" x14ac:dyDescent="0.3">
      <c r="B27" s="171"/>
      <c r="C27" s="172"/>
      <c r="D27" s="30"/>
      <c r="E27" s="30"/>
    </row>
  </sheetData>
  <mergeCells count="4">
    <mergeCell ref="B23:C27"/>
    <mergeCell ref="B18:E18"/>
    <mergeCell ref="A1:B1"/>
    <mergeCell ref="C1:D1"/>
  </mergeCells>
  <pageMargins left="0.7" right="0.7" top="0.75" bottom="0.75" header="0.3" footer="0.3"/>
  <pageSetup paperSize="9" orientation="portrait" r:id="rId1"/>
  <ignoredErrors>
    <ignoredError sqref="C5:D5 D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Ponuda</vt:lpstr>
      <vt:lpstr>Plan otplate</vt:lpstr>
      <vt:lpstr>Troškovi ulaganja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Tomislav</cp:lastModifiedBy>
  <dcterms:created xsi:type="dcterms:W3CDTF">2014-10-23T17:07:29Z</dcterms:created>
  <dcterms:modified xsi:type="dcterms:W3CDTF">2019-11-26T12:39:54Z</dcterms:modified>
</cp:coreProperties>
</file>